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00011419\Desktop\新しいフォルダー (2)\"/>
    </mc:Choice>
  </mc:AlternateContent>
  <xr:revisionPtr revIDLastSave="0" documentId="13_ncr:1_{25FBC461-4CFC-46FB-9505-7E0A98DBE5F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C38" i="10"/>
  <c r="AM37" i="10"/>
  <c r="C37" i="10"/>
  <c r="AM36" i="10"/>
  <c r="BW34" i="10"/>
  <c r="BW35" i="10" s="1"/>
  <c r="BW36" i="10" s="1"/>
  <c r="BW37" i="10" s="1"/>
  <c r="BW38" i="10" s="1"/>
  <c r="C34" i="10"/>
  <c r="C35" i="10" s="1"/>
  <c r="CO34" i="10" l="1"/>
  <c r="CO35" i="10" s="1"/>
  <c r="CO36" i="10" s="1"/>
  <c r="CO37" i="10" s="1"/>
  <c r="C36"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E39" i="10" s="1"/>
</calcChain>
</file>

<file path=xl/sharedStrings.xml><?xml version="1.0" encoding="utf-8"?>
<sst xmlns="http://schemas.openxmlformats.org/spreadsheetml/2006/main" count="1177" uniqueCount="642">
  <si>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</si>
  <si>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</si>
  <si>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</si>
  <si>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</si>
  <si>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</si>
  <si>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</si>
  <si>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</si>
  <si>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</si>
  <si>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</si>
  <si>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</si>
  <si>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</si>
  <si>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</si>
  <si>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</si>
  <si>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</si>
  <si>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</si>
  <si>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</si>
  <si>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</si>
  <si>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</si>
  <si>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</si>
  <si>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</si>
  <si>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</si>
  <si>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</si>
  <si>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</si>
  <si>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</si>
  <si>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</si>
  <si>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</si>
  <si>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</si>
  <si>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</si>
  <si>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</si>
  <si>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</si>
  <si>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</si>
  <si>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</si>
  <si>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</si>
  <si>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</si>
  <si>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</si>
  <si>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</si>
  <si>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</si>
  <si>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</si>
  <si>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</si>
  <si>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</si>
  <si>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</si>
  <si>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</si>
  <si>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</si>
  <si>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</si>
  <si>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</si>
  <si>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</si>
  <si>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</si>
  <si>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</si>
  <si>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</si>
  <si>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</si>
  <si>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</si>
  <si>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</si>
  <si>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</si>
  <si>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</si>
  <si>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</si>
  <si>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</si>
  <si>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</si>
  <si>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</si>
  <si>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</si>
  <si>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</si>
  <si>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</si>
  <si>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</si>
  <si>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</si>
  <si>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</si>
  <si>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</si>
  <si>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</si>
  <si>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</si>
  <si>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</si>
  <si>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</si>
  <si>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</si>
  <si>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</si>
  <si>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</si>
  <si>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</si>
  <si>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</si>
  <si>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</si>
  <si>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</si>
  <si>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</si>
  <si>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</si>
  <si>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</si>
  <si>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</si>
  <si>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</si>
  <si>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</si>
  <si>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</si>
  <si>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</si>
  <si>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</si>
  <si>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</si>
  <si>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</si>
  <si>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</si>
  <si>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</si>
  <si>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</si>
  <si>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</si>
  <si>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</si>
  <si>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</si>
  <si>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</si>
  <si>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</si>
  <si>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</si>
  <si>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</si>
  <si>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</si>
  <si>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</si>
  <si>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</si>
  <si>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</si>
  <si>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</si>
  <si>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</si>
  <si>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</si>
  <si>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</si>
  <si>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</si>
  <si>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</si>
  <si>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</si>
  <si>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</si>
  <si>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</si>
  <si>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</si>
  <si>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</si>
  <si>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</si>
  <si>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</si>
  <si>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</si>
  <si>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</si>
  <si>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</si>
  <si>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</si>
  <si>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</si>
  <si>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</si>
  <si>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</si>
  <si>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</si>
  <si>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</si>
  <si>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</si>
  <si>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</si>
  <si>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</si>
  <si>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</si>
  <si>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</si>
  <si>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</si>
  <si>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</si>
  <si>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</si>
  <si>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</si>
  <si>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</si>
  <si>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</si>
  <si>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</si>
  <si>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</si>
  <si>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</si>
  <si>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</si>
  <si>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</si>
  <si>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</si>
  <si>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</si>
  <si>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</si>
  <si>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</si>
  <si>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</si>
  <si>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</si>
  <si>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</si>
  <si>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</si>
  <si>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</si>
  <si>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</si>
  <si>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</si>
  <si>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</si>
  <si>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</si>
  <si>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</si>
  <si>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</si>
  <si>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</si>
  <si>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</si>
  <si>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</si>
  <si>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</si>
  <si>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</si>
  <si>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</si>
  <si>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</si>
  <si>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</si>
  <si>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</si>
  <si>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</si>
  <si>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</si>
  <si>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</si>
  <si>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</si>
  <si>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</si>
  <si>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</si>
  <si>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</si>
  <si>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</si>
  <si>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</si>
  <si>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</si>
  <si>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</si>
  <si>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</si>
  <si>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</si>
  <si>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</si>
  <si>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</si>
  <si>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</si>
  <si>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</si>
  <si>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</si>
  <si>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</si>
  <si>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</si>
  <si>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</si>
  <si>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</si>
  <si>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</si>
  <si>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</si>
  <si>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</si>
  <si>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</si>
  <si>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</si>
  <si>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</si>
  <si>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</si>
  <si>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</si>
  <si>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</si>
  <si>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</si>
  <si>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</si>
  <si>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</si>
  <si>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</si>
  <si>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</si>
  <si>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</si>
  <si>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</si>
  <si>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</si>
  <si>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</si>
  <si>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</si>
  <si>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</si>
  <si>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</si>
  <si>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</si>
  <si>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</si>
  <si>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</si>
  <si>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</si>
  <si>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</si>
  <si>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大分県佐伯市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</si>
  <si>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</si>
  <si>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</si>
  <si>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</si>
  <si>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</si>
  <si>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</si>
  <si>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</si>
  <si>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</si>
  <si>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</si>
  <si>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</si>
  <si>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</si>
  <si>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</si>
  <si>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</si>
  <si>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</si>
  <si>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</si>
  <si>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</si>
  <si>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</si>
  <si>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</si>
  <si>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</si>
  <si>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</si>
  <si>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</si>
  <si>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</si>
  <si>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</si>
  <si>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</si>
  <si>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</si>
  <si>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</si>
  <si>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</si>
  <si>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</si>
  <si>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</si>
  <si>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</si>
  <si>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</si>
  <si>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</si>
  <si>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</si>
  <si>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</si>
  <si>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</si>
  <si>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</si>
  <si>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</si>
  <si>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</si>
  <si>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</si>
  <si>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</si>
  <si>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</si>
  <si>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</si>
  <si>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</si>
  <si>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</si>
  <si>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</si>
  <si>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</si>
  <si>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</si>
  <si>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</si>
  <si>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</si>
  <si>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</si>
  <si>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</si>
  <si>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</si>
  <si>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</si>
  <si>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</si>
  <si>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</si>
  <si>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</si>
  <si>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</si>
  <si>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</si>
  <si>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</si>
  <si>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</si>
  <si>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</si>
  <si>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</si>
  <si>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</si>
  <si>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</si>
  <si>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</si>
  <si>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</si>
  <si>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</si>
  <si>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</si>
  <si>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</si>
  <si>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</si>
  <si>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</si>
  <si>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</si>
  <si>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</si>
  <si>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</si>
  <si>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</si>
  <si>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</si>
  <si>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</si>
  <si>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</si>
  <si>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</si>
  <si>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</si>
  <si>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</si>
  <si>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</si>
  <si>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</si>
  <si>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</si>
  <si>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</si>
  <si>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</si>
  <si>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</si>
  <si>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</si>
  <si>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</si>
  <si>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</si>
  <si>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</si>
  <si>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</si>
  <si>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</si>
  <si>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</si>
  <si>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</si>
  <si>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</si>
  <si>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</si>
  <si>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</si>
  <si>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</si>
  <si>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</si>
  <si>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</si>
  <si>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</si>
  <si>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</si>
  <si>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</si>
  <si>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</si>
  <si>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</si>
  <si>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</si>
  <si>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</si>
  <si>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</si>
  <si>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</si>
  <si>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</si>
  <si>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</si>
  <si>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</si>
  <si>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</si>
  <si>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</si>
  <si>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</si>
  <si>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</si>
  <si>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</si>
  <si>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</si>
  <si>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</si>
  <si>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</si>
  <si>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</si>
  <si>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</si>
  <si>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</si>
  <si>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</si>
  <si>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</si>
  <si>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</si>
  <si>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</si>
  <si>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</si>
  <si>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</si>
  <si>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</si>
  <si>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</si>
  <si>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</si>
  <si>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</si>
  <si>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</si>
  <si>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</si>
  <si>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</si>
  <si>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</si>
  <si>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</si>
  <si>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</si>
  <si>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</si>
  <si>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</si>
  <si>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</si>
  <si>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</si>
  <si>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</si>
  <si>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</si>
  <si>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</si>
  <si>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</si>
  <si>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</si>
  <si>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</si>
  <si>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</si>
  <si>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</si>
  <si>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</si>
  <si>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</si>
  <si>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</si>
  <si>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大分県佐伯市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</si>
  <si>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</si>
  <si>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</si>
  <si>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</si>
  <si>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</si>
  <si>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</si>
  <si>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</si>
  <si>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</si>
  <si>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</si>
  <si>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</si>
  <si>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</si>
  <si>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</si>
  <si>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</si>
  <si>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</si>
  <si>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</si>
  <si>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</si>
  <si>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</si>
  <si>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</si>
  <si>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</si>
  <si>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</si>
  <si>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</si>
  <si>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</si>
  <si>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t>
    <phoneticPr fontId="5"/>
  </si>
  <si>
    <t>情報ネットワーク施設事業特別会計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</si>
  <si>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</si>
  <si>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</si>
  <si>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</si>
  <si>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</si>
  <si>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</si>
  <si>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</si>
  <si>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</si>
  <si>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</si>
  <si>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</si>
  <si>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</si>
  <si>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</si>
  <si>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</si>
  <si>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</si>
  <si>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</si>
  <si>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</si>
  <si>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</si>
  <si>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</si>
  <si>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介護保険特別会計</t>
    <phoneticPr fontId="5"/>
  </si>
  <si>
    <t>後期高齢者医療特別会計</t>
    <phoneticPr fontId="5"/>
  </si>
  <si>
    <t>介護予防支援事業特別会計</t>
    <phoneticPr fontId="5"/>
  </si>
  <si>
    <t>-</t>
    <phoneticPr fontId="5"/>
  </si>
  <si>
    <t>水道事業会計</t>
    <phoneticPr fontId="5"/>
  </si>
  <si>
    <t>法適用企業</t>
    <phoneticPr fontId="5"/>
  </si>
  <si>
    <t>下水道事業会計</t>
    <phoneticPr fontId="5"/>
  </si>
  <si>
    <t>法適用企業</t>
    <phoneticPr fontId="5"/>
  </si>
  <si>
    <t>大島航路事業特別会計</t>
    <phoneticPr fontId="5"/>
  </si>
  <si>
    <t>-</t>
    <phoneticPr fontId="5"/>
  </si>
  <si>
    <t>法非適用企業</t>
    <phoneticPr fontId="5"/>
  </si>
  <si>
    <t>地方卸売市場事業特別会計</t>
    <phoneticPr fontId="5"/>
  </si>
  <si>
    <t>法非適用企業</t>
    <phoneticPr fontId="5"/>
  </si>
  <si>
    <t>農業集落排水事業特別会計</t>
    <phoneticPr fontId="5"/>
  </si>
  <si>
    <t>法非適用企業</t>
    <phoneticPr fontId="5"/>
  </si>
  <si>
    <t>漁業集落排水事業特別会計</t>
    <phoneticPr fontId="5"/>
  </si>
  <si>
    <t>-</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</si>
  <si>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</si>
  <si>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</si>
  <si>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</si>
  <si>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</si>
  <si>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</si>
  <si>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</si>
  <si>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</si>
  <si>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</si>
  <si>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</si>
  <si>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</si>
  <si>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</si>
  <si>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</si>
  <si>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</si>
  <si>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</si>
  <si>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</si>
  <si>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</si>
  <si>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</si>
  <si>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</si>
  <si>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</si>
  <si>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</si>
  <si>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</si>
  <si>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</si>
  <si>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</si>
  <si>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</si>
  <si>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</si>
  <si>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</si>
  <si>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</si>
  <si>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</si>
  <si>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</si>
  <si>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</si>
  <si>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</si>
  <si>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</si>
  <si>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</si>
  <si>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</si>
  <si>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</si>
  <si>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</si>
  <si>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</si>
  <si>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</si>
  <si>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</si>
  <si>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</si>
  <si>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</si>
  <si>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</si>
  <si>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</si>
  <si>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</si>
  <si>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</si>
  <si>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</si>
  <si>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</si>
  <si>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</si>
  <si>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</si>
  <si>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</si>
  <si>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</si>
  <si>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</si>
  <si>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</si>
  <si>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</si>
  <si>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</si>
  <si>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</si>
  <si>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</si>
  <si>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</si>
  <si>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</si>
  <si>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</si>
  <si>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</si>
  <si>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</si>
  <si>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</si>
  <si>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</si>
  <si>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</si>
  <si>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</si>
  <si>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</si>
  <si>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</si>
  <si>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</si>
  <si>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</si>
  <si>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</si>
  <si>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</si>
  <si>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</si>
  <si>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</si>
  <si>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</si>
  <si>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</si>
  <si>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</si>
  <si>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</si>
  <si>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</si>
  <si>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</si>
  <si>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</si>
  <si>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</si>
  <si>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</si>
  <si>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</si>
  <si>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</si>
  <si>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</si>
  <si>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</si>
  <si>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</si>
  <si>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</si>
  <si>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</si>
  <si>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</si>
  <si>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</si>
  <si>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</si>
  <si>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</si>
  <si>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</si>
  <si>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</si>
  <si>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</si>
  <si>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</si>
  <si>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</si>
  <si>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</si>
  <si>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</si>
  <si>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</si>
  <si>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</si>
  <si>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</si>
  <si>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</si>
  <si>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</si>
  <si>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</si>
  <si>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</si>
  <si>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</si>
  <si>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</si>
  <si>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</si>
  <si>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</si>
  <si>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</si>
  <si>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</si>
  <si>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</si>
  <si>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</si>
  <si>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</si>
  <si>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</si>
  <si>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</si>
  <si>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</si>
  <si>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</si>
  <si>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</si>
  <si>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</si>
  <si>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</si>
  <si>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</si>
  <si>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</si>
  <si>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</si>
  <si>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</si>
  <si>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</si>
  <si>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</si>
  <si>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</si>
  <si>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</si>
  <si>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</si>
  <si>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</si>
  <si>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</si>
  <si>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</si>
  <si>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</si>
  <si>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</si>
  <si>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</si>
  <si>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</si>
  <si>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</si>
  <si>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</si>
  <si>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</si>
  <si>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</si>
  <si>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</si>
  <si>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</si>
  <si>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</si>
  <si>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</si>
  <si>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</si>
  <si>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</si>
  <si>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</si>
  <si>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</si>
  <si>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</si>
  <si>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</si>
  <si>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</si>
  <si>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</si>
  <si>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</si>
  <si>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</si>
  <si>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</si>
  <si>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</si>
  <si>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</si>
  <si>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</si>
  <si>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</si>
  <si>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 1.40</t>
  </si>
  <si>
    <t>▲ 2.93</t>
  </si>
  <si>
    <t>▲ 2.54</t>
  </si>
  <si>
    <t>▲ 0.07</t>
  </si>
  <si>
    <t>一般会計</t>
  </si>
  <si>
    <t>下水道事業会計</t>
  </si>
  <si>
    <t>水道事業会計</t>
  </si>
  <si>
    <t>国民健康保険特別会計（事業勘定）</t>
  </si>
  <si>
    <t>地方卸売市場事業特別会計</t>
  </si>
  <si>
    <t>後期高齢者医療特別会計</t>
  </si>
  <si>
    <t>介護保険特別会計</t>
  </si>
  <si>
    <t>飲料水供給事業特別会計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</si>
  <si>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</si>
  <si>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</si>
  <si>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</si>
  <si>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</si>
  <si>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</si>
  <si>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</si>
  <si>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</si>
  <si>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</si>
  <si>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</si>
  <si>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三余館</t>
    <rPh sb="0" eb="2">
      <t>サンヨ</t>
    </rPh>
    <rPh sb="2" eb="3">
      <t>カン</t>
    </rPh>
    <phoneticPr fontId="2"/>
  </si>
  <si>
    <t>さいき農林公社</t>
    <rPh sb="3" eb="5">
      <t>ノウリン</t>
    </rPh>
    <rPh sb="5" eb="7">
      <t>コウシャ</t>
    </rPh>
    <phoneticPr fontId="2"/>
  </si>
  <si>
    <t>きらり</t>
  </si>
  <si>
    <t>まちづくり佐伯</t>
    <rPh sb="5" eb="7">
      <t>サイキ</t>
    </rPh>
    <phoneticPr fontId="2"/>
  </si>
  <si>
    <t>-</t>
    <phoneticPr fontId="2"/>
  </si>
  <si>
    <t>-</t>
    <phoneticPr fontId="2"/>
  </si>
  <si>
    <t>大分県消防補償当組合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</si>
  <si>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</si>
  <si>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</si>
  <si>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</si>
  <si>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</si>
  <si>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地域振興基金</t>
    <rPh sb="0" eb="2">
      <t>チイキ</t>
    </rPh>
    <rPh sb="2" eb="4">
      <t>シンコウ</t>
    </rPh>
    <rPh sb="4" eb="6">
      <t>キキン</t>
    </rPh>
    <phoneticPr fontId="5"/>
  </si>
  <si>
    <t>ふるさと基金</t>
    <rPh sb="4" eb="6">
      <t>キキン</t>
    </rPh>
    <phoneticPr fontId="5"/>
  </si>
  <si>
    <t>地域福祉基金</t>
    <rPh sb="0" eb="2">
      <t>チイキ</t>
    </rPh>
    <rPh sb="2" eb="4">
      <t>フクシ</t>
    </rPh>
    <rPh sb="4" eb="6">
      <t>キキン</t>
    </rPh>
    <phoneticPr fontId="5"/>
  </si>
  <si>
    <t>まちづくり整備基金</t>
  </si>
  <si>
    <t>-</t>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</si>
  <si>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</si>
  <si>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</si>
  <si>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</si>
  <si>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さいき創生人材育成基金</t>
    <phoneticPr fontId="2"/>
  </si>
  <si>
    <t>-</t>
    <phoneticPr fontId="2"/>
  </si>
  <si>
    <t>△0</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</si>
  <si>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</si>
  <si>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</si>
  <si>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</si>
  <si>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</si>
  <si>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</si>
  <si>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無しの状態から3.4%となったが、実質公債費比率は昨年度から0.1ポイント改善した。これは算定対象となる3ヶ年平均において、元利償還金に係る基準財政需要額算入額や標準財政規模が減少しているものの、元利償還金の減少割合が大きいためである。大型事業の完了に伴い今後も元利償還金の増加が予想されることから、歳出経費の削減や特定目的基金の活用などを行って健全な財政運営に努めて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</si>
  <si>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</si>
  <si>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</si>
  <si>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</si>
  <si>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将来負担比率は無しの状態が続いていたが、令和2年度において3.4%となった。これは、合併特例債・過疎対策事業債を活用した大型事業により地方債現在高が増加したことや、特定目的基金を活用した事業実施により充当可能基金が減少したことが要因として挙げられる。有形固定資産</t>
    </r>
    <r>
      <rPr>
        <sz val="11"/>
        <rFont val="ＭＳ Ｐゴシック"/>
        <family val="3"/>
        <charset val="128"/>
      </rPr>
      <t>減</t>
    </r>
    <r>
      <rPr>
        <sz val="11"/>
        <color indexed="8"/>
        <rFont val="ＭＳ Ｐゴシック"/>
        <family val="3"/>
        <charset val="128"/>
      </rPr>
      <t>価償却率は類似団体より低い水準になっている。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</si>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</sst>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8B8A19-E4B2-4D24-BDB1-28DFCDCA4D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9F60-4834-A375-3D75CAA89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80586</c:v>
                </c:pt>
                <c:pt idx="1">
                  <c:v>94713</c:v>
                </c:pt>
                <c:pt idx="2">
                  <c:v>96063</c:v>
                </c:pt>
                <c:pt idx="3">
                  <c:v>137699</c:v>
                </c:pt>
                <c:pt idx="4">
                  <c:v>138015</c:v>
                </c:pt>
              </c:numCache>
            </c:numRef>
          </c:val>
          <c:smooth val="0"/>
          <c:extLst>
            <c:ext xmlns:c16="http://schemas.microsoft.com/office/drawing/2014/chart" uri="{C3380CC4-5D6E-409C-BE32-E72D297353CC}">
              <c16:uniqueId val="{00000001-9F60-4834-A375-3D75CAA896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2.96</c:v>
                </c:pt>
                <c:pt idx="1">
                  <c:v>3.05</c:v>
                </c:pt>
                <c:pt idx="2">
                  <c:v>2.94</c:v>
                </c:pt>
                <c:pt idx="3">
                  <c:v>2.57</c:v>
                </c:pt>
                <c:pt idx="4">
                  <c:v>2.75</c:v>
                </c:pt>
              </c:numCache>
            </c:numRef>
          </c:val>
          <c:extLst>
            <c:ext xmlns:c16="http://schemas.microsoft.com/office/drawing/2014/chart" uri="{C3380CC4-5D6E-409C-BE32-E72D297353CC}">
              <c16:uniqueId val="{00000000-0598-4543-ABA4-5DA636399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c:v>
                </c:pt>
                <c:pt idx="1">
                  <c:v>26.6</c:v>
                </c:pt>
                <c:pt idx="2">
                  <c:v>25</c:v>
                </c:pt>
                <c:pt idx="3">
                  <c:v>23.55</c:v>
                </c:pt>
                <c:pt idx="4">
                  <c:v>22.92</c:v>
                </c:pt>
              </c:numCache>
            </c:numRef>
          </c:val>
          <c:extLst>
            <c:ext xmlns:c16="http://schemas.microsoft.com/office/drawing/2014/chart" uri="{C3380CC4-5D6E-409C-BE32-E72D297353CC}">
              <c16:uniqueId val="{00000001-0598-4543-ABA4-5DA636399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-1.4</c:v>
                </c:pt>
                <c:pt idx="2">
                  <c:v>-2.93</c:v>
                </c:pt>
                <c:pt idx="3">
                  <c:v>-2.54</c:v>
                </c:pt>
                <c:pt idx="4">
                  <c:v>-7.0000000000000007E-2</c:v>
                </c:pt>
              </c:numCache>
            </c:numRef>
          </c:val>
          <c:smooth val="0"/>
          <c:extLst>
            <c:ext xmlns:c16="http://schemas.microsoft.com/office/drawing/2014/chart" uri="{C3380CC4-5D6E-409C-BE32-E72D297353CC}">
              <c16:uniqueId val="{00000002-0598-4543-ABA4-5DA636399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2.0499999999999998</c:v>
                </c:pt>
                <c:pt idx="2">
                  <c:v>#N/A</c:v>
                </c:pt>
                <c:pt idx="3">
                  <c:v>2.2599999999999998</c:v>
                </c:pt>
                <c:pt idx="4">
                  <c:v>#N/A</c:v>
                </c:pt>
                <c:pt idx="5">
                  <c:v>2.21</c:v>
                </c:pt>
                <c:pt idx="6">
                  <c:v>#N/A</c:v>
                </c:pt>
                <c:pt idx="7">
                  <c:v>2.34</c:v>
                </c:pt>
                <c:pt idx="8">
                  <c:v>#N/A</c:v>
                </c:pt>
                <c:pt idx="9">
                  <c:v>0</c:v>
                </c:pt>
              </c:numCache>
            </c:numRef>
          </c:val>
          <c:extLst>
            <c:ext xmlns:c16="http://schemas.microsoft.com/office/drawing/2014/chart" uri="{C3380CC4-5D6E-409C-BE32-E72D297353CC}">
              <c16:uniqueId val="{00000000-7FBF-4DFE-9DAF-6DA5B97690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BF-4DFE-9DAF-6DA5B97690CA}"/>
            </c:ext>
          </c:extLst>
        </c:ser>
        <c:ser>
          <c:idx val="2"/>
          <c:order val="2"/>
          <c:tx>
            <c:strRef>
              <c:f>データシート!$A$29</c:f>
              <c:strCache>
                <c:ptCount val="1"/>
                <c:pt idx="0">
                  <c:v>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FBF-4DFE-9DAF-6DA5B97690C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0.28000000000000003</c:v>
                </c:pt>
                <c:pt idx="2">
                  <c:v>#N/A</c:v>
                </c:pt>
                <c:pt idx="3">
                  <c:v>0.14000000000000001</c:v>
                </c:pt>
                <c:pt idx="4">
                  <c:v>#N/A</c:v>
                </c:pt>
                <c:pt idx="5">
                  <c:v>0.17</c:v>
                </c:pt>
                <c:pt idx="6">
                  <c:v>#N/A</c:v>
                </c:pt>
                <c:pt idx="7">
                  <c:v>0.01</c:v>
                </c:pt>
                <c:pt idx="8">
                  <c:v>#N/A</c:v>
                </c:pt>
                <c:pt idx="9">
                  <c:v>0</c:v>
                </c:pt>
              </c:numCache>
            </c:numRef>
          </c:val>
          <c:extLst>
            <c:ext xmlns:c16="http://schemas.microsoft.com/office/drawing/2014/chart" uri="{C3380CC4-5D6E-409C-BE32-E72D297353CC}">
              <c16:uniqueId val="{00000003-7FBF-4DFE-9DAF-6DA5B97690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7FBF-4DFE-9DAF-6DA5B97690CA}"/>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7FBF-4DFE-9DAF-6DA5B97690C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0.87</c:v>
                </c:pt>
                <c:pt idx="4">
                  <c:v>#N/A</c:v>
                </c:pt>
                <c:pt idx="5">
                  <c:v>0.17</c:v>
                </c:pt>
                <c:pt idx="6">
                  <c:v>#N/A</c:v>
                </c:pt>
                <c:pt idx="7">
                  <c:v>0.02</c:v>
                </c:pt>
                <c:pt idx="8">
                  <c:v>#N/A</c:v>
                </c:pt>
                <c:pt idx="9">
                  <c:v>0.49</c:v>
                </c:pt>
              </c:numCache>
            </c:numRef>
          </c:val>
          <c:extLst>
            <c:ext xmlns:c16="http://schemas.microsoft.com/office/drawing/2014/chart" uri="{C3380CC4-5D6E-409C-BE32-E72D297353CC}">
              <c16:uniqueId val="{00000006-7FBF-4DFE-9DAF-6DA5B97690C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2.2799999999999998</c:v>
                </c:pt>
                <c:pt idx="2">
                  <c:v>#N/A</c:v>
                </c:pt>
                <c:pt idx="3">
                  <c:v>2.09</c:v>
                </c:pt>
                <c:pt idx="4">
                  <c:v>#N/A</c:v>
                </c:pt>
                <c:pt idx="5">
                  <c:v>2.68</c:v>
                </c:pt>
                <c:pt idx="6">
                  <c:v>#N/A</c:v>
                </c:pt>
                <c:pt idx="7">
                  <c:v>2.4900000000000002</c:v>
                </c:pt>
                <c:pt idx="8">
                  <c:v>#N/A</c:v>
                </c:pt>
                <c:pt idx="9">
                  <c:v>2.4700000000000002</c:v>
                </c:pt>
              </c:numCache>
            </c:numRef>
          </c:val>
          <c:extLst>
            <c:ext xmlns:c16="http://schemas.microsoft.com/office/drawing/2014/chart" uri="{C3380CC4-5D6E-409C-BE32-E72D297353CC}">
              <c16:uniqueId val="{00000007-7FBF-4DFE-9DAF-6DA5B97690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8-7FBF-4DFE-9DAF-6DA5B97690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2.96</c:v>
                </c:pt>
                <c:pt idx="2">
                  <c:v>#N/A</c:v>
                </c:pt>
                <c:pt idx="3">
                  <c:v>3.04</c:v>
                </c:pt>
                <c:pt idx="4">
                  <c:v>#N/A</c:v>
                </c:pt>
                <c:pt idx="5">
                  <c:v>2.93</c:v>
                </c:pt>
                <c:pt idx="6">
                  <c:v>#N/A</c:v>
                </c:pt>
                <c:pt idx="7">
                  <c:v>2.57</c:v>
                </c:pt>
                <c:pt idx="8">
                  <c:v>#N/A</c:v>
                </c:pt>
                <c:pt idx="9">
                  <c:v>2.75</c:v>
                </c:pt>
              </c:numCache>
            </c:numRef>
          </c:val>
          <c:extLst>
            <c:ext xmlns:c16="http://schemas.microsoft.com/office/drawing/2014/chart" uri="{C3380CC4-5D6E-409C-BE32-E72D297353CC}">
              <c16:uniqueId val="{00000009-7FBF-4DFE-9DAF-6DA5B97690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6874</c:v>
                </c:pt>
                <c:pt idx="5">
                  <c:v>6780</c:v>
                </c:pt>
                <c:pt idx="8">
                  <c:v>6521</c:v>
                </c:pt>
                <c:pt idx="11">
                  <c:v>6517</c:v>
                </c:pt>
                <c:pt idx="14">
                  <c:v>6173</c:v>
                </c:pt>
              </c:numCache>
            </c:numRef>
          </c:val>
          <c:extLst>
            <c:ext xmlns:c16="http://schemas.microsoft.com/office/drawing/2014/chart" uri="{C3380CC4-5D6E-409C-BE32-E72D297353CC}">
              <c16:uniqueId val="{00000000-5D15-4385-8176-E0C0258C13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15-4385-8176-E0C0258C13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12</c:v>
                </c:pt>
                <c:pt idx="6">
                  <c:v>17</c:v>
                </c:pt>
                <c:pt idx="9">
                  <c:v>0</c:v>
                </c:pt>
                <c:pt idx="12">
                  <c:v>0</c:v>
                </c:pt>
              </c:numCache>
            </c:numRef>
          </c:val>
          <c:extLst>
            <c:ext xmlns:c16="http://schemas.microsoft.com/office/drawing/2014/chart" uri="{C3380CC4-5D6E-409C-BE32-E72D297353CC}">
              <c16:uniqueId val="{00000002-5D15-4385-8176-E0C0258C13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15-4385-8176-E0C0258C13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1105</c:v>
                </c:pt>
                <c:pt idx="3">
                  <c:v>1087</c:v>
                </c:pt>
                <c:pt idx="6">
                  <c:v>981</c:v>
                </c:pt>
                <c:pt idx="9">
                  <c:v>1076</c:v>
                </c:pt>
                <c:pt idx="12">
                  <c:v>1074</c:v>
                </c:pt>
              </c:numCache>
            </c:numRef>
          </c:val>
          <c:extLst>
            <c:ext xmlns:c16="http://schemas.microsoft.com/office/drawing/2014/chart" uri="{C3380CC4-5D6E-409C-BE32-E72D297353CC}">
              <c16:uniqueId val="{00000004-5D15-4385-8176-E0C0258C13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15-4385-8176-E0C0258C13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15-4385-8176-E0C0258C13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7542</c:v>
                </c:pt>
                <c:pt idx="3">
                  <c:v>7642</c:v>
                </c:pt>
                <c:pt idx="6">
                  <c:v>7093</c:v>
                </c:pt>
                <c:pt idx="9">
                  <c:v>6822</c:v>
                </c:pt>
                <c:pt idx="12">
                  <c:v>6897</c:v>
                </c:pt>
              </c:numCache>
            </c:numRef>
          </c:val>
          <c:extLst>
            <c:ext xmlns:c16="http://schemas.microsoft.com/office/drawing/2014/chart" uri="{C3380CC4-5D6E-409C-BE32-E72D297353CC}">
              <c16:uniqueId val="{00000007-5D15-4385-8176-E0C0258C13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1776</c:v>
                </c:pt>
                <c:pt idx="2">
                  <c:v>#N/A</c:v>
                </c:pt>
                <c:pt idx="3">
                  <c:v>#N/A</c:v>
                </c:pt>
                <c:pt idx="4">
                  <c:v>1961</c:v>
                </c:pt>
                <c:pt idx="5">
                  <c:v>#N/A</c:v>
                </c:pt>
                <c:pt idx="6">
                  <c:v>#N/A</c:v>
                </c:pt>
                <c:pt idx="7">
                  <c:v>1570</c:v>
                </c:pt>
                <c:pt idx="8">
                  <c:v>#N/A</c:v>
                </c:pt>
                <c:pt idx="9">
                  <c:v>#N/A</c:v>
                </c:pt>
                <c:pt idx="10">
                  <c:v>1381</c:v>
                </c:pt>
                <c:pt idx="11">
                  <c:v>#N/A</c:v>
                </c:pt>
                <c:pt idx="12">
                  <c:v>#N/A</c:v>
                </c:pt>
                <c:pt idx="13">
                  <c:v>1798</c:v>
                </c:pt>
                <c:pt idx="14">
                  <c:v>#N/A</c:v>
                </c:pt>
              </c:numCache>
            </c:numRef>
          </c:val>
          <c:smooth val="0"/>
          <c:extLst>
            <c:ext xmlns:c16="http://schemas.microsoft.com/office/drawing/2014/chart" uri="{C3380CC4-5D6E-409C-BE32-E72D297353CC}">
              <c16:uniqueId val="{00000008-5D15-4385-8176-E0C0258C13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48093</c:v>
                </c:pt>
                <c:pt idx="5">
                  <c:v>46772</c:v>
                </c:pt>
                <c:pt idx="8">
                  <c:v>45252</c:v>
                </c:pt>
                <c:pt idx="11">
                  <c:v>44894</c:v>
                </c:pt>
                <c:pt idx="14">
                  <c:v>45442</c:v>
                </c:pt>
              </c:numCache>
            </c:numRef>
          </c:val>
          <c:extLst>
            <c:ext xmlns:c16="http://schemas.microsoft.com/office/drawing/2014/chart" uri="{C3380CC4-5D6E-409C-BE32-E72D297353CC}">
              <c16:uniqueId val="{00000000-F522-4F3F-BAC9-ECB880BA4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2981</c:v>
                </c:pt>
                <c:pt idx="5">
                  <c:v>2842</c:v>
                </c:pt>
                <c:pt idx="8">
                  <c:v>2583</c:v>
                </c:pt>
                <c:pt idx="11">
                  <c:v>2457</c:v>
                </c:pt>
                <c:pt idx="14">
                  <c:v>2519</c:v>
                </c:pt>
              </c:numCache>
            </c:numRef>
          </c:val>
          <c:extLst>
            <c:ext xmlns:c16="http://schemas.microsoft.com/office/drawing/2014/chart" uri="{C3380CC4-5D6E-409C-BE32-E72D297353CC}">
              <c16:uniqueId val="{00000001-F522-4F3F-BAC9-ECB880BA4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23037</c:v>
                </c:pt>
                <c:pt idx="5">
                  <c:v>22991</c:v>
                </c:pt>
                <c:pt idx="8">
                  <c:v>21807</c:v>
                </c:pt>
                <c:pt idx="11">
                  <c:v>19922</c:v>
                </c:pt>
                <c:pt idx="14">
                  <c:v>19049</c:v>
                </c:pt>
              </c:numCache>
            </c:numRef>
          </c:val>
          <c:extLst>
            <c:ext xmlns:c16="http://schemas.microsoft.com/office/drawing/2014/chart" uri="{C3380CC4-5D6E-409C-BE32-E72D297353CC}">
              <c16:uniqueId val="{00000002-F522-4F3F-BAC9-ECB880BA4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22-4F3F-BAC9-ECB880BA4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22-4F3F-BAC9-ECB880BA4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c:v>
                </c:pt>
                <c:pt idx="3">
                  <c:v>19</c:v>
                </c:pt>
                <c:pt idx="6">
                  <c:v>18</c:v>
                </c:pt>
                <c:pt idx="9">
                  <c:v>21</c:v>
                </c:pt>
                <c:pt idx="12">
                  <c:v>17</c:v>
                </c:pt>
              </c:numCache>
            </c:numRef>
          </c:val>
          <c:extLst>
            <c:ext xmlns:c16="http://schemas.microsoft.com/office/drawing/2014/chart" uri="{C3380CC4-5D6E-409C-BE32-E72D297353CC}">
              <c16:uniqueId val="{00000005-F522-4F3F-BAC9-ECB880BA4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8378</c:v>
                </c:pt>
                <c:pt idx="3">
                  <c:v>8083</c:v>
                </c:pt>
                <c:pt idx="6">
                  <c:v>7743</c:v>
                </c:pt>
                <c:pt idx="9">
                  <c:v>7574</c:v>
                </c:pt>
                <c:pt idx="12">
                  <c:v>7402</c:v>
                </c:pt>
              </c:numCache>
            </c:numRef>
          </c:val>
          <c:extLst>
            <c:ext xmlns:c16="http://schemas.microsoft.com/office/drawing/2014/chart" uri="{C3380CC4-5D6E-409C-BE32-E72D297353CC}">
              <c16:uniqueId val="{00000006-F522-4F3F-BAC9-ECB880BA4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522-4F3F-BAC9-ECB880BA4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11255</c:v>
                </c:pt>
                <c:pt idx="3">
                  <c:v>10769</c:v>
                </c:pt>
                <c:pt idx="6">
                  <c:v>10150</c:v>
                </c:pt>
                <c:pt idx="9">
                  <c:v>9531</c:v>
                </c:pt>
                <c:pt idx="12">
                  <c:v>9587</c:v>
                </c:pt>
              </c:numCache>
            </c:numRef>
          </c:val>
          <c:extLst>
            <c:ext xmlns:c16="http://schemas.microsoft.com/office/drawing/2014/chart" uri="{C3380CC4-5D6E-409C-BE32-E72D297353CC}">
              <c16:uniqueId val="{00000008-F522-4F3F-BAC9-ECB880BA4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22-4F3F-BAC9-ECB880BA4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52567</c:v>
                </c:pt>
                <c:pt idx="3">
                  <c:v>51096</c:v>
                </c:pt>
                <c:pt idx="6">
                  <c:v>49277</c:v>
                </c:pt>
                <c:pt idx="9">
                  <c:v>49433</c:v>
                </c:pt>
                <c:pt idx="12">
                  <c:v>50665</c:v>
                </c:pt>
              </c:numCache>
            </c:numRef>
          </c:val>
          <c:extLst>
            <c:ext xmlns:c16="http://schemas.microsoft.com/office/drawing/2014/chart" uri="{C3380CC4-5D6E-409C-BE32-E72D297353CC}">
              <c16:uniqueId val="{0000000A-F522-4F3F-BAC9-ECB880BA4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661</c:v>
                </c:pt>
                <c:pt idx="14">
                  <c:v>#N/A</c:v>
                </c:pt>
              </c:numCache>
            </c:numRef>
          </c:val>
          <c:smooth val="0"/>
          <c:extLst>
            <c:ext xmlns:c16="http://schemas.microsoft.com/office/drawing/2014/chart" uri="{C3380CC4-5D6E-409C-BE32-E72D297353CC}">
              <c16:uniqueId val="{0000000B-F522-4F3F-BAC9-ECB880BA4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6304</c:v>
                </c:pt>
                <c:pt idx="1">
                  <c:v>5789</c:v>
                </c:pt>
                <c:pt idx="2">
                  <c:v>5716</c:v>
                </c:pt>
              </c:numCache>
            </c:numRef>
          </c:val>
          <c:extLst>
            <c:ext xmlns:c16="http://schemas.microsoft.com/office/drawing/2014/chart" uri="{C3380CC4-5D6E-409C-BE32-E72D297353CC}">
              <c16:uniqueId val="{00000000-87D0-4082-85C1-A107786FA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5927</c:v>
                </c:pt>
                <c:pt idx="1">
                  <c:v>4986</c:v>
                </c:pt>
                <c:pt idx="2">
                  <c:v>4797</c:v>
                </c:pt>
              </c:numCache>
            </c:numRef>
          </c:val>
          <c:extLst>
            <c:ext xmlns:c16="http://schemas.microsoft.com/office/drawing/2014/chart" uri="{C3380CC4-5D6E-409C-BE32-E72D297353CC}">
              <c16:uniqueId val="{00000001-87D0-4082-85C1-A107786FA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10577</c:v>
                </c:pt>
                <c:pt idx="1">
                  <c:v>10102</c:v>
                </c:pt>
                <c:pt idx="2">
                  <c:v>9207</c:v>
                </c:pt>
              </c:numCache>
            </c:numRef>
          </c:val>
          <c:extLst>
            <c:ext xmlns:c16="http://schemas.microsoft.com/office/drawing/2014/chart" uri="{C3380CC4-5D6E-409C-BE32-E72D297353CC}">
              <c16:uniqueId val="{00000002-87D0-4082-85C1-A107786FA0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{F6E1B926-85A0-4109-8313-BCCAC2A38BCA}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0C-4B8A-A6F5-880842577E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{C432DAB1-1ADB-4D3E-AF78-8EEECA5F213A}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0C-4B8A-A6F5-880842577E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{2B610BB0-7AB0-41DE-9D34-677910D88B6D}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0C-4B8A-A6F5-880842577E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{47AEE7C2-EAB1-4C03-9B7A-19514D03E563}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0C-4B8A-A6F5-880842577E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{36B3EBED-7854-48B0-8FB5-08BD731DBF1B}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0C-4B8A-A6F5-880842577E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{67C26502-F97F-4D60-BBDA-B7A62AD9CB55}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0C-4B8A-A6F5-880842577E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{3B5608BE-279D-45F6-A0D8-9C43042971A3}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0C-4B8A-A6F5-880842577E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{E7F8960B-8F12-4C3B-9B1D-3D3E76002044}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0C-4B8A-A6F5-880842577E84}"/>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{5FCB426D-3069-4BB5-BC9D-FD499F9E8EF2}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0C-4B8A-A6F5-880842577E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59.6</c:v>
                </c:pt>
                <c:pt idx="16">
                  <c:v>60.6</c:v>
                </c:pt>
                <c:pt idx="24">
                  <c:v>61.6</c:v>
                </c:pt>
                <c:pt idx="32">
                  <c:v>61.5</c:v>
                </c:pt>
              </c:numCache>
            </c:numRef>
          </c:xVal>
          <c:yVal>
            <c:numRef>
              <c:f>公会計指標分析・財政指標組合せ分析表!$BP$51:$DC$51</c:f>
              <c:numCache>
                <c:formatCode>#,##0.0;"▲ "#,##0.0</c:formatCode>
                <c:ptCount val="40"/>
                <c:pt idx="32">
                  <c:v>3.4</c:v>
                </c:pt>
              </c:numCache>
            </c:numRef>
          </c:yVal>
          <c:smooth val="0"/>
          <c:extLst>
            <c:ext xmlns:c16="http://schemas.microsoft.com/office/drawing/2014/chart" uri="{C3380CC4-5D6E-409C-BE32-E72D297353CC}">
              <c16:uniqueId val="{00000009-ED0C-4B8A-A6F5-880842577E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{B1FE8A33-2D02-4D5A-933B-0869AF41612C}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0C-4B8A-A6F5-880842577E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{611EBE29-E3CF-4518-8131-C2E47F23992E}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0C-4B8A-A6F5-880842577E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{D6A07443-2BE4-44FA-8BDB-4F85A1198290}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0C-4B8A-A6F5-880842577E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{50BAD6B0-5BF1-409E-8E99-BF779E93F645}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0C-4B8A-A6F5-880842577E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{50C6A353-DC14-4F96-A3BE-E968689738A4}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0C-4B8A-A6F5-880842577E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{B719D937-9851-4FC5-9D5D-D202CF1B57A7}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0C-4B8A-A6F5-880842577E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{37A805F1-852E-4A68-B839-0EBD2CFBE0D8}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0C-4B8A-A6F5-880842577E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{6CBC1461-26A8-4DB8-8320-7853887C5E81}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0C-4B8A-A6F5-880842577E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{19BC4772-A076-4124-9D2A-A5CFE1B69D73}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0C-4B8A-A6F5-880842577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D0C-4B8A-A6F5-880842577E8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{2B1A36BB-B139-476F-8187-AE2164BC5B91}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06-498D-8A03-5F7AD749C5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{9D861491-54EB-4F32-BB8F-58B7B4E5B834}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6-498D-8A03-5F7AD749C5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{01093A70-9854-44B9-A2B5-8006B6738B99}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6-498D-8A03-5F7AD749C5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{789F2917-4AD7-4F4C-90F1-653F049246EC}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6-498D-8A03-5F7AD749C5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{45D406D7-FB56-4E3D-9D7B-715EECBCAD79}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6-498D-8A03-5F7AD749C53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{2278ADB4-B422-422F-85AD-157DFE0D63B4}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06-498D-8A03-5F7AD749C53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{51724383-E8B0-4973-A410-59C1F7B7A3FB}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06-498D-8A03-5F7AD749C53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{B1492925-7324-4305-AC88-7042D7955E32}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06-498D-8A03-5F7AD749C53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{7ACA1CD8-1522-49AD-93C3-37034F266169}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06-498D-8A03-5F7AD749C5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8.9</c:v>
                </c:pt>
                <c:pt idx="24">
                  <c:v>8.4</c:v>
                </c:pt>
                <c:pt idx="32">
                  <c:v>8.3000000000000007</c:v>
                </c:pt>
              </c:numCache>
            </c:numRef>
          </c:xVal>
          <c:yVal>
            <c:numRef>
              <c:f>公会計指標分析・財政指標組合せ分析表!$BP$73:$DC$73</c:f>
              <c:numCache>
                <c:formatCode>#,##0.0;"▲ "#,##0.0</c:formatCode>
                <c:ptCount val="40"/>
                <c:pt idx="32">
                  <c:v>3.4</c:v>
                </c:pt>
              </c:numCache>
            </c:numRef>
          </c:yVal>
          <c:smooth val="0"/>
          <c:extLst>
            <c:ext xmlns:c16="http://schemas.microsoft.com/office/drawing/2014/chart" uri="{C3380CC4-5D6E-409C-BE32-E72D297353CC}">
              <c16:uniqueId val="{00000009-0106-498D-8A03-5F7AD749C5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{DCC9029E-C5F7-4C59-8169-91B4488561D5}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06-498D-8A03-5F7AD749C5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{A8CC5D5A-2644-4371-B626-2EAB8B7D006D}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6-498D-8A03-5F7AD749C5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{6081CDF3-ACEE-4248-8F50-802468C1FDA9}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6-498D-8A03-5F7AD749C5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{3F967754-C6ED-42AC-9DAA-8EC562F7D170}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6-498D-8A03-5F7AD749C5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{766A7562-2D1F-443D-B343-6E9376EB92A4}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6-498D-8A03-5F7AD749C53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{135F7E0A-E172-406A-BC0C-C86F76033BCB}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06-498D-8A03-5F7AD749C53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{583C56C8-C699-4493-A260-47031779988F}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06-498D-8A03-5F7AD749C53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{98CEB060-5A47-4E99-9AA0-3F9851840568}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06-498D-8A03-5F7AD749C53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{8BD9D600-2224-49C8-981F-223CB2F4448A}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06-498D-8A03-5F7AD749C5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106-498D-8A03-5F7AD749C536}"/>
            </c:ext>
          </c:extLst>
        </c:ser>
        <c:dLbls>
          <c:showLegendKey val="0"/>
          <c:showVal val="1"/>
          <c:showCatName val="0"/>
          <c:showSerName val="0"/>
          <c:showPercent val="0"/>
          <c:showBubbleSize val="0"/>
        </c:dLbls>
        <c:axId val="84219776"/>
        <c:axId val="84234240"/>
      </c:scatterChart>
      <c:valAx>
        <c:axId val="84219776"/>
        <c:scaling>
          <c:orientation val="maxMin"/>
          <c:max val="8.4"/>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人口の減少や市内に中心となる産業が少ないことから、主たる自主財源である税収が乏しい。また広大な市域を抱えていることで行政経費が嵩むなど、財政基盤が弱く、財政力指数は類似団体の平均を下回っている。佐伯市行政経営プランに則り、定員の管理、給与の適正化、組織機構の見直し、及び投資的経費の抑制による歳出の削減を行うとともに、自主財源の根幹をなす市税の徴収強化を中心とす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類似団体を上回る数値で年々増加してい</a:t>
          </a:r>
          <a:r>
            <a:rPr kumimoji="1" lang="ja-JP" altLang="en-US" sz="1100">
              <a:solidFill>
                <a:schemeClr val="dk1"/>
              </a:solidFill>
              <a:effectLst/>
              <a:latin typeface="+mn-lt"/>
              <a:ea typeface="+mn-ea"/>
              <a:cs typeface="+mn-cs"/>
            </a:rPr>
            <a:t>たが、令和２年度は若干減少した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しかしながら、依然として高水準で推移しており、</a:t>
          </a:r>
          <a:r>
            <a:rPr kumimoji="1" lang="ja-JP" altLang="ja-JP" sz="1100">
              <a:solidFill>
                <a:schemeClr val="dk1"/>
              </a:solidFill>
              <a:effectLst/>
              <a:latin typeface="+mn-lt"/>
              <a:ea typeface="+mn-ea"/>
              <a:cs typeface="+mn-cs"/>
            </a:rPr>
            <a:t>人件費及び公債費が主たる要因となっている。扶助費の減少は見込まれにくい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80010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741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706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2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695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と比べて高い数値となっている。人件費については、類似団体の中で職員数が比較的多いことなどが要因となっている。物件費については、各種施設等の維持管理等の経費が嵩んでいることなどが要因となっている。</a:t>
          </a:r>
          <a:endParaRPr lang="ja-JP" altLang="ja-JP" sz="1400">
            <a:effectLst/>
          </a:endParaRPr>
        </a:p>
        <a:p>
          <a:r>
            <a:rPr kumimoji="1" lang="ja-JP" altLang="ja-JP" sz="1100">
              <a:solidFill>
                <a:schemeClr val="dk1"/>
              </a:solidFill>
              <a:effectLst/>
              <a:latin typeface="+mn-lt"/>
              <a:ea typeface="+mn-ea"/>
              <a:cs typeface="+mn-cs"/>
            </a:rPr>
            <a:t>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60739</xdr:rowOff>
    </xdr:from>
    <xdr:to>
      <xdr:col>23</xdr:col>
      <xdr:colOff>133350</xdr:colOff>
      <xdr:row>85</xdr:row>
      <xdr:rowOff>150397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33989"/>
          <a:ext cx="8382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37855</xdr:rowOff>
    </xdr:from>
    <xdr:to>
      <xdr:col>19</xdr:col>
      <xdr:colOff>133350</xdr:colOff>
      <xdr:row>85</xdr:row>
      <xdr:rowOff>60739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11105"/>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169804</xdr:rowOff>
    </xdr:from>
    <xdr:to>
      <xdr:col>15</xdr:col>
      <xdr:colOff>82550</xdr:colOff>
      <xdr:row>85</xdr:row>
      <xdr:rowOff>37855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71604"/>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96731</xdr:rowOff>
    </xdr:from>
    <xdr:to>
      <xdr:col>11</xdr:col>
      <xdr:colOff>31750</xdr:colOff>
      <xdr:row>84</xdr:row>
      <xdr:rowOff>169804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98531"/>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99597</xdr:rowOff>
    </xdr:from>
    <xdr:to>
      <xdr:col>23</xdr:col>
      <xdr:colOff>184150</xdr:colOff>
      <xdr:row>86</xdr:row>
      <xdr:rowOff>29747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71674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4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9939</xdr:rowOff>
    </xdr:from>
    <xdr:to>
      <xdr:col>19</xdr:col>
      <xdr:colOff>184150</xdr:colOff>
      <xdr:row>85</xdr:row>
      <xdr:rowOff>111539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96316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6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158505</xdr:rowOff>
    </xdr:from>
    <xdr:to>
      <xdr:col>15</xdr:col>
      <xdr:colOff>133350</xdr:colOff>
      <xdr:row>85</xdr:row>
      <xdr:rowOff>88655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119004</xdr:rowOff>
    </xdr:from>
    <xdr:to>
      <xdr:col>11</xdr:col>
      <xdr:colOff>82550</xdr:colOff>
      <xdr:row>85</xdr:row>
      <xdr:rowOff>49154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33931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45931</xdr:rowOff>
    </xdr:from>
    <xdr:to>
      <xdr:col>7</xdr:col>
      <xdr:colOff>31750</xdr:colOff>
      <xdr:row>84</xdr:row>
      <xdr:rowOff>147531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132308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35379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37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市町村合併以降、肥大化した組織のスリム化に取り組んできたが、いまだ類似団体平均を上回る数値である。９つの市町村の合併により誕生し、広大な市域を持つ当市において、定員管理は重要な課題である。佐伯市行政経営プランに則り組織機構の見直しによる職員数の精査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71786</xdr:rowOff>
    </xdr:from>
    <xdr:to>
      <xdr:col>81</xdr:col>
      <xdr:colOff>44450</xdr:colOff>
      <xdr:row>63</xdr:row>
      <xdr:rowOff>84425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73136"/>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84425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7543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64891</xdr:rowOff>
    </xdr:from>
    <xdr:to>
      <xdr:col>72</xdr:col>
      <xdr:colOff>203200</xdr:colOff>
      <xdr:row>63</xdr:row>
      <xdr:rowOff>74083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662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64891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20986</xdr:rowOff>
    </xdr:from>
    <xdr:to>
      <xdr:col>81</xdr:col>
      <xdr:colOff>95250</xdr:colOff>
      <xdr:row>63</xdr:row>
      <xdr:rowOff>122586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164513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33625</xdr:rowOff>
    </xdr:from>
    <xdr:to>
      <xdr:col>77</xdr:col>
      <xdr:colOff>95250</xdr:colOff>
      <xdr:row>63</xdr:row>
      <xdr:rowOff>135225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120002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109660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14091</xdr:rowOff>
    </xdr:from>
    <xdr:to>
      <xdr:col>68</xdr:col>
      <xdr:colOff>203200</xdr:colOff>
      <xdr:row>63</xdr:row>
      <xdr:rowOff>115691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れまで地方債の新規発行を抑制し、元利償還金の抑制に努めてきたことで、実質公債費比率は類似団体と近い水準になっている。今後は大型事業で借り入れた起債の償還が始まるため、より一層、起債（残高）の適正管理</a:t>
          </a:r>
          <a:r>
            <a:rPr kumimoji="1" lang="ja-JP" altLang="en-US" sz="1100">
              <a:solidFill>
                <a:schemeClr val="dk1"/>
              </a:solidFill>
              <a:effectLst/>
              <a:latin typeface="+mn-lt"/>
              <a:ea typeface="+mn-ea"/>
              <a:cs typeface="+mn-cs"/>
            </a:rPr>
            <a:t>に努める。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70455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財政調整基金、減債基金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165359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2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市域が広大で行政コストが嵩みやすく類似団体に比べて職員数が多いことから、人件費にかかる経常収支比率は類似団体平均を上回っている。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今後は佐伯市行政経営プランに則り、定員の管理、給与の適正化及び組織機構の見直し等を行い人件費の抑制に努める。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各種施設の維持管理等の経費が嵩んでいる</a:t>
          </a:r>
          <a:r>
            <a:rPr kumimoji="1" lang="ja-JP" altLang="en-US" sz="1100">
              <a:solidFill>
                <a:sysClr val="windowText" lastClr="000000"/>
              </a:solidFill>
              <a:effectLst/>
              <a:latin typeface="+mn-lt"/>
              <a:ea typeface="+mn-ea"/>
              <a:cs typeface="+mn-cs"/>
            </a:rPr>
            <a:t>が、令和２年度は減少した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要因としては、新型コロナウイルスの影響により、事業費が縮減されたことや解体工事が減ったことによるものと考えられる。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施設の統廃合や民間委託について十分な検討を行い、事務の効率化による経費の削減に努める。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244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し、類似団体平均を下回っている。生活保護費の負担は横ばいだが、児童福祉に係る経費や障害福祉に係る経費が増加し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、引き続き適正な給付に努めていく。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125730</xdr:rowOff>
    </xdr:from>
    <xdr:to>
      <xdr:col>6</xdr:col>
      <xdr:colOff>171450</xdr:colOff>
      <xdr:row>54</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類似団体平均を上回っている。今後は介護保険事業の給付費増加に伴う繰出金の増加や、市が保有する施設の老朽化に伴う維持補修費の増加が見込まれる。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繰出金については保険料の適正化により普通会計の負担を減らすよう努め、維持補修費については計画的な執行による経費の平準化に努める。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120650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3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120650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6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類似団体平均に比べて低い数値となっている。今後も行政サービスの公平性、公益性及び透明性、費用対効果の観点から、見直しが必要な補助金については是正を行っていき、適正な執行に努める。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大型事業が相次いだため公債費の負担は依然として重いものとなっている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また、普通交付税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が終了し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加算額はなくなり一本算定となったことにより、今後は</a:t>
          </a:r>
          <a:r>
            <a:rPr kumimoji="1" lang="ja-JP" altLang="ja-JP" sz="1100">
              <a:solidFill>
                <a:schemeClr val="dk1"/>
              </a:solidFill>
              <a:effectLst/>
              <a:latin typeface="+mn-lt"/>
              <a:ea typeface="+mn-ea"/>
              <a:cs typeface="+mn-cs"/>
            </a:rPr>
            <a:t>厳しい財政運営が求められるため、地方債の新規発行を伴う普通建設事業の抑制に努める。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162923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9401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169455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940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169455</xdr:rowOff>
    </xdr:from>
    <xdr:to>
      <xdr:col>15</xdr:col>
      <xdr:colOff>98425</xdr:colOff>
      <xdr:row>81</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885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112123</xdr:rowOff>
    </xdr:from>
    <xdr:to>
      <xdr:col>24</xdr:col>
      <xdr:colOff>76200</xdr:colOff>
      <xdr:row>81</xdr:row>
      <xdr:rowOff>42273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20700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3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118655</xdr:rowOff>
    </xdr:from>
    <xdr:to>
      <xdr:col>15</xdr:col>
      <xdr:colOff>149225</xdr:colOff>
      <xdr:row>81</xdr:row>
      <xdr:rowOff>48805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33582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加算額</a:t>
          </a:r>
          <a:r>
            <a:rPr kumimoji="1" lang="ja-JP" altLang="en-US" sz="1100">
              <a:solidFill>
                <a:schemeClr val="dk1"/>
              </a:solidFill>
              <a:effectLst/>
              <a:latin typeface="+mn-lt"/>
              <a:ea typeface="+mn-ea"/>
              <a:cs typeface="+mn-cs"/>
            </a:rPr>
            <a:t>がなくなるため、</a:t>
          </a:r>
          <a:r>
            <a:rPr kumimoji="1" lang="ja-JP" altLang="ja-JP" sz="1100">
              <a:solidFill>
                <a:schemeClr val="dk1"/>
              </a:solidFill>
              <a:effectLst/>
              <a:latin typeface="+mn-lt"/>
              <a:ea typeface="+mn-ea"/>
              <a:cs typeface="+mn-cs"/>
            </a:rPr>
            <a:t>普通交付税の減少等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9209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04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146050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7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16510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83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46552</xdr:rowOff>
    </xdr:from>
    <xdr:to>
      <xdr:col>29</xdr:col>
      <xdr:colOff>127000</xdr:colOff>
      <xdr:row>15</xdr:row>
      <xdr:rowOff>46680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665927"/>
          <a:ext cx="6477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46552</xdr:rowOff>
    </xdr:from>
    <xdr:to>
      <xdr:col>26</xdr:col>
      <xdr:colOff>50800</xdr:colOff>
      <xdr:row>15</xdr:row>
      <xdr:rowOff>80356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65927"/>
          <a:ext cx="698500" cy="3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80356</xdr:rowOff>
    </xdr:from>
    <xdr:to>
      <xdr:col>22</xdr:col>
      <xdr:colOff>114300</xdr:colOff>
      <xdr:row>15</xdr:row>
      <xdr:rowOff>106259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699731"/>
          <a:ext cx="698500" cy="2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106259</xdr:rowOff>
    </xdr:from>
    <xdr:to>
      <xdr:col>18</xdr:col>
      <xdr:colOff>177800</xdr:colOff>
      <xdr:row>15</xdr:row>
      <xdr:rowOff>147064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25634"/>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167330</xdr:rowOff>
    </xdr:from>
    <xdr:to>
      <xdr:col>29</xdr:col>
      <xdr:colOff>177800</xdr:colOff>
      <xdr:row>15</xdr:row>
      <xdr:rowOff>97480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1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167202</xdr:rowOff>
    </xdr:from>
    <xdr:to>
      <xdr:col>26</xdr:col>
      <xdr:colOff>101600</xdr:colOff>
      <xdr:row>15</xdr:row>
      <xdr:rowOff>97352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1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107529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8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29556</xdr:rowOff>
    </xdr:from>
    <xdr:to>
      <xdr:col>22</xdr:col>
      <xdr:colOff>165100</xdr:colOff>
      <xdr:row>15</xdr:row>
      <xdr:rowOff>131156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141333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55459</xdr:rowOff>
    </xdr:from>
    <xdr:to>
      <xdr:col>19</xdr:col>
      <xdr:colOff>38100</xdr:colOff>
      <xdr:row>15</xdr:row>
      <xdr:rowOff>157059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167236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96264</xdr:rowOff>
    </xdr:from>
    <xdr:to>
      <xdr:col>15</xdr:col>
      <xdr:colOff>101600</xdr:colOff>
      <xdr:row>16</xdr:row>
      <xdr:rowOff>26414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1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36591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156751</xdr:rowOff>
    </xdr:from>
    <xdr:to>
      <xdr:col>29</xdr:col>
      <xdr:colOff>127000</xdr:colOff>
      <xdr:row>36</xdr:row>
      <xdr:rowOff>19493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67101"/>
          <a:ext cx="647700" cy="20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286073</xdr:rowOff>
    </xdr:from>
    <xdr:to>
      <xdr:col>26</xdr:col>
      <xdr:colOff>50800</xdr:colOff>
      <xdr:row>36</xdr:row>
      <xdr:rowOff>19493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96423"/>
          <a:ext cx="6985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122167</xdr:rowOff>
    </xdr:from>
    <xdr:to>
      <xdr:col>22</xdr:col>
      <xdr:colOff>114300</xdr:colOff>
      <xdr:row>35</xdr:row>
      <xdr:rowOff>286073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32517"/>
          <a:ext cx="698500" cy="16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122167</xdr:rowOff>
    </xdr:from>
    <xdr:to>
      <xdr:col>18</xdr:col>
      <xdr:colOff>177800</xdr:colOff>
      <xdr:row>35</xdr:row>
      <xdr:rowOff>215729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32517"/>
          <a:ext cx="698500" cy="9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105951</xdr:rowOff>
    </xdr:from>
    <xdr:to>
      <xdr:col>29</xdr:col>
      <xdr:colOff>177800</xdr:colOff>
      <xdr:row>35</xdr:row>
      <xdr:rowOff>207551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1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293928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311593</xdr:rowOff>
    </xdr:from>
    <xdr:to>
      <xdr:col>26</xdr:col>
      <xdr:colOff>101600</xdr:colOff>
      <xdr:row>36</xdr:row>
      <xdr:rowOff>70293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2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80470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9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235273</xdr:rowOff>
    </xdr:from>
    <xdr:to>
      <xdr:col>22</xdr:col>
      <xdr:colOff>165100</xdr:colOff>
      <xdr:row>35</xdr:row>
      <xdr:rowOff>336873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71367</xdr:rowOff>
    </xdr:from>
    <xdr:to>
      <xdr:col>19</xdr:col>
      <xdr:colOff>38100</xdr:colOff>
      <xdr:row>35</xdr:row>
      <xdr:rowOff>172967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8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183144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5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164929</xdr:rowOff>
    </xdr:from>
    <xdr:to>
      <xdr:col>15</xdr:col>
      <xdr:colOff>101600</xdr:colOff>
      <xdr:row>35</xdr:row>
      <xdr:rowOff>266529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7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276706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120798</xdr:rowOff>
    </xdr:from>
    <xdr:to>
      <xdr:col>24</xdr:col>
      <xdr:colOff>63500</xdr:colOff>
      <xdr:row>34</xdr:row>
      <xdr:rowOff>50346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78648"/>
          <a:ext cx="838200" cy="10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50346</xdr:rowOff>
    </xdr:from>
    <xdr:to>
      <xdr:col>19</xdr:col>
      <xdr:colOff>177800</xdr:colOff>
      <xdr:row>34</xdr:row>
      <xdr:rowOff>64205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7964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55289</xdr:rowOff>
    </xdr:from>
    <xdr:to>
      <xdr:col>15</xdr:col>
      <xdr:colOff>50800</xdr:colOff>
      <xdr:row>34</xdr:row>
      <xdr:rowOff>64205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88458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55289</xdr:rowOff>
    </xdr:from>
    <xdr:to>
      <xdr:col>10</xdr:col>
      <xdr:colOff>114300</xdr:colOff>
      <xdr:row>34</xdr:row>
      <xdr:rowOff>95595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884589"/>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69998</xdr:rowOff>
    </xdr:from>
    <xdr:to>
      <xdr:col>24</xdr:col>
      <xdr:colOff>114300</xdr:colOff>
      <xdr:row>34</xdr:row>
      <xdr:rowOff>148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92875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7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170996</xdr:rowOff>
    </xdr:from>
    <xdr:to>
      <xdr:col>20</xdr:col>
      <xdr:colOff>38100</xdr:colOff>
      <xdr:row>34</xdr:row>
      <xdr:rowOff>101146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117673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0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13405</xdr:rowOff>
    </xdr:from>
    <xdr:to>
      <xdr:col>15</xdr:col>
      <xdr:colOff>101600</xdr:colOff>
      <xdr:row>34</xdr:row>
      <xdr:rowOff>115005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131532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4489</xdr:rowOff>
    </xdr:from>
    <xdr:to>
      <xdr:col>10</xdr:col>
      <xdr:colOff>165100</xdr:colOff>
      <xdr:row>34</xdr:row>
      <xdr:rowOff>106089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122616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44795</xdr:rowOff>
    </xdr:from>
    <xdr:to>
      <xdr:col>6</xdr:col>
      <xdr:colOff>38100</xdr:colOff>
      <xdr:row>34</xdr:row>
      <xdr:rowOff>146395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162922</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4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169925</xdr:rowOff>
    </xdr:from>
    <xdr:to>
      <xdr:col>24</xdr:col>
      <xdr:colOff>63500</xdr:colOff>
      <xdr:row>54</xdr:row>
      <xdr:rowOff>56000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256775"/>
          <a:ext cx="8382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56000</xdr:rowOff>
    </xdr:from>
    <xdr:to>
      <xdr:col>19</xdr:col>
      <xdr:colOff>177800</xdr:colOff>
      <xdr:row>54</xdr:row>
      <xdr:rowOff>89375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31430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89375</xdr:rowOff>
    </xdr:from>
    <xdr:to>
      <xdr:col>15</xdr:col>
      <xdr:colOff>50800</xdr:colOff>
      <xdr:row>54</xdr:row>
      <xdr:rowOff>110831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476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110831</xdr:rowOff>
    </xdr:from>
    <xdr:to>
      <xdr:col>10</xdr:col>
      <xdr:colOff>114300</xdr:colOff>
      <xdr:row>55</xdr:row>
      <xdr:rowOff>51787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369131"/>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119125</xdr:rowOff>
    </xdr:from>
    <xdr:to>
      <xdr:col>24</xdr:col>
      <xdr:colOff>114300</xdr:colOff>
      <xdr:row>54</xdr:row>
      <xdr:rowOff>49275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2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142002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0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5200</xdr:rowOff>
    </xdr:from>
    <xdr:to>
      <xdr:col>20</xdr:col>
      <xdr:colOff>38100</xdr:colOff>
      <xdr:row>54</xdr:row>
      <xdr:rowOff>106800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123327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38575</xdr:rowOff>
    </xdr:from>
    <xdr:to>
      <xdr:col>15</xdr:col>
      <xdr:colOff>101600</xdr:colOff>
      <xdr:row>54</xdr:row>
      <xdr:rowOff>140175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156702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0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60031</xdr:rowOff>
    </xdr:from>
    <xdr:to>
      <xdr:col>10</xdr:col>
      <xdr:colOff>165100</xdr:colOff>
      <xdr:row>54</xdr:row>
      <xdr:rowOff>161631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6708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987</xdr:rowOff>
    </xdr:from>
    <xdr:to>
      <xdr:col>6</xdr:col>
      <xdr:colOff>38100</xdr:colOff>
      <xdr:row>55</xdr:row>
      <xdr:rowOff>102587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119114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2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58889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58140"/>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20789</xdr:rowOff>
    </xdr:from>
    <xdr:to>
      <xdr:col>19</xdr:col>
      <xdr:colOff>177800</xdr:colOff>
      <xdr:row>77</xdr:row>
      <xdr:rowOff>58889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2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20789</xdr:rowOff>
    </xdr:from>
    <xdr:to>
      <xdr:col>15</xdr:col>
      <xdr:colOff>50800</xdr:colOff>
      <xdr:row>77</xdr:row>
      <xdr:rowOff>84455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22439"/>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53518</xdr:rowOff>
    </xdr:from>
    <xdr:to>
      <xdr:col>10</xdr:col>
      <xdr:colOff>114300</xdr:colOff>
      <xdr:row>77</xdr:row>
      <xdr:rowOff>84455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255168"/>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5690</xdr:rowOff>
    </xdr:from>
    <xdr:to>
      <xdr:col>24</xdr:col>
      <xdr:colOff>114300</xdr:colOff>
      <xdr:row>77</xdr:row>
      <xdr:rowOff>107290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28567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xdr:rowOff>
    </xdr:from>
    <xdr:to>
      <xdr:col>20</xdr:col>
      <xdr:colOff>38100</xdr:colOff>
      <xdr:row>77</xdr:row>
      <xdr:rowOff>109689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126216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98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141439</xdr:rowOff>
    </xdr:from>
    <xdr:to>
      <xdr:col>15</xdr:col>
      <xdr:colOff>101600</xdr:colOff>
      <xdr:row>77</xdr:row>
      <xdr:rowOff>71589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88117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9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33655</xdr:rowOff>
    </xdr:from>
    <xdr:to>
      <xdr:col>10</xdr:col>
      <xdr:colOff>165100</xdr:colOff>
      <xdr:row>77</xdr:row>
      <xdr:rowOff>135255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126382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2718</xdr:rowOff>
    </xdr:from>
    <xdr:to>
      <xdr:col>6</xdr:col>
      <xdr:colOff>38100</xdr:colOff>
      <xdr:row>77</xdr:row>
      <xdr:rowOff>104318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120845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52133</xdr:rowOff>
    </xdr:from>
    <xdr:to>
      <xdr:col>24</xdr:col>
      <xdr:colOff>63500</xdr:colOff>
      <xdr:row>95</xdr:row>
      <xdr:rowOff>87731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39883"/>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87731</xdr:rowOff>
    </xdr:from>
    <xdr:to>
      <xdr:col>19</xdr:col>
      <xdr:colOff>177800</xdr:colOff>
      <xdr:row>95</xdr:row>
      <xdr:rowOff>164122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5481"/>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164122</xdr:rowOff>
    </xdr:from>
    <xdr:to>
      <xdr:col>15</xdr:col>
      <xdr:colOff>50800</xdr:colOff>
      <xdr:row>96</xdr:row>
      <xdr:rowOff>24028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5187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13424</xdr:rowOff>
    </xdr:from>
    <xdr:to>
      <xdr:col>10</xdr:col>
      <xdr:colOff>114300</xdr:colOff>
      <xdr:row>96</xdr:row>
      <xdr:rowOff>24028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47262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1333</xdr:rowOff>
    </xdr:from>
    <xdr:to>
      <xdr:col>24</xdr:col>
      <xdr:colOff>114300</xdr:colOff>
      <xdr:row>95</xdr:row>
      <xdr:rowOff>102933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24210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36931</xdr:rowOff>
    </xdr:from>
    <xdr:to>
      <xdr:col>20</xdr:col>
      <xdr:colOff>38100</xdr:colOff>
      <xdr:row>95</xdr:row>
      <xdr:rowOff>138531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155058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9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113322</xdr:rowOff>
    </xdr:from>
    <xdr:to>
      <xdr:col>15</xdr:col>
      <xdr:colOff>101600</xdr:colOff>
      <xdr:row>96</xdr:row>
      <xdr:rowOff>43472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59999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1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144678</xdr:rowOff>
    </xdr:from>
    <xdr:to>
      <xdr:col>10</xdr:col>
      <xdr:colOff>165100</xdr:colOff>
      <xdr:row>96</xdr:row>
      <xdr:rowOff>74828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91355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134074</xdr:rowOff>
    </xdr:from>
    <xdr:to>
      <xdr:col>6</xdr:col>
      <xdr:colOff>38100</xdr:colOff>
      <xdr:row>96</xdr:row>
      <xdr:rowOff>64224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80751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3720</xdr:rowOff>
    </xdr:from>
    <xdr:to>
      <xdr:col>55</xdr:col>
      <xdr:colOff>0</xdr:colOff>
      <xdr:row>37</xdr:row>
      <xdr:rowOff>160269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04470"/>
          <a:ext cx="838200" cy="4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154989</xdr:rowOff>
    </xdr:from>
    <xdr:to>
      <xdr:col>50</xdr:col>
      <xdr:colOff>114300</xdr:colOff>
      <xdr:row>37</xdr:row>
      <xdr:rowOff>160269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9863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154385</xdr:rowOff>
    </xdr:from>
    <xdr:to>
      <xdr:col>45</xdr:col>
      <xdr:colOff>177800</xdr:colOff>
      <xdr:row>37</xdr:row>
      <xdr:rowOff>154989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8035"/>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154385</xdr:rowOff>
    </xdr:from>
    <xdr:to>
      <xdr:col>41</xdr:col>
      <xdr:colOff>50800</xdr:colOff>
      <xdr:row>38</xdr:row>
      <xdr:rowOff>25793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8035"/>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124370</xdr:rowOff>
    </xdr:from>
    <xdr:to>
      <xdr:col>55</xdr:col>
      <xdr:colOff>50800</xdr:colOff>
      <xdr:row>35</xdr:row>
      <xdr:rowOff>54520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39297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109469</xdr:rowOff>
    </xdr:from>
    <xdr:to>
      <xdr:col>50</xdr:col>
      <xdr:colOff>165100</xdr:colOff>
      <xdr:row>38</xdr:row>
      <xdr:rowOff>39619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30746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104189</xdr:rowOff>
    </xdr:from>
    <xdr:to>
      <xdr:col>46</xdr:col>
      <xdr:colOff>38100</xdr:colOff>
      <xdr:row>38</xdr:row>
      <xdr:rowOff>34339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103585</xdr:rowOff>
    </xdr:from>
    <xdr:to>
      <xdr:col>41</xdr:col>
      <xdr:colOff>101600</xdr:colOff>
      <xdr:row>38</xdr:row>
      <xdr:rowOff>33735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24862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146443</xdr:rowOff>
    </xdr:from>
    <xdr:to>
      <xdr:col>36</xdr:col>
      <xdr:colOff>165100</xdr:colOff>
      <xdr:row>38</xdr:row>
      <xdr:rowOff>76593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67720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23045</xdr:rowOff>
    </xdr:from>
    <xdr:to>
      <xdr:col>55</xdr:col>
      <xdr:colOff>0</xdr:colOff>
      <xdr:row>55</xdr:row>
      <xdr:rowOff>24490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52795"/>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24490</xdr:rowOff>
    </xdr:from>
    <xdr:to>
      <xdr:col>50</xdr:col>
      <xdr:colOff>114300</xdr:colOff>
      <xdr:row>56</xdr:row>
      <xdr:rowOff>43400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54240"/>
          <a:ext cx="889000" cy="1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43400</xdr:rowOff>
    </xdr:from>
    <xdr:to>
      <xdr:col>45</xdr:col>
      <xdr:colOff>177800</xdr:colOff>
      <xdr:row>56</xdr:row>
      <xdr:rowOff>49572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4460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49572</xdr:rowOff>
    </xdr:from>
    <xdr:to>
      <xdr:col>41</xdr:col>
      <xdr:colOff>50800</xdr:colOff>
      <xdr:row>56</xdr:row>
      <xdr:rowOff>114160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50772"/>
          <a:ext cx="8890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143695</xdr:rowOff>
    </xdr:from>
    <xdr:to>
      <xdr:col>55</xdr:col>
      <xdr:colOff>50800</xdr:colOff>
      <xdr:row>55</xdr:row>
      <xdr:rowOff>73845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166572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145140</xdr:rowOff>
    </xdr:from>
    <xdr:to>
      <xdr:col>50</xdr:col>
      <xdr:colOff>165100</xdr:colOff>
      <xdr:row>55</xdr:row>
      <xdr:rowOff>75290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91817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164050</xdr:rowOff>
    </xdr:from>
    <xdr:to>
      <xdr:col>46</xdr:col>
      <xdr:colOff>38100</xdr:colOff>
      <xdr:row>56</xdr:row>
      <xdr:rowOff>94200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110727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170222</xdr:rowOff>
    </xdr:from>
    <xdr:to>
      <xdr:col>41</xdr:col>
      <xdr:colOff>101600</xdr:colOff>
      <xdr:row>56</xdr:row>
      <xdr:rowOff>100372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116899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63360</xdr:rowOff>
    </xdr:from>
    <xdr:to>
      <xdr:col>36</xdr:col>
      <xdr:colOff>165100</xdr:colOff>
      <xdr:row>56</xdr:row>
      <xdr:rowOff>164960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56756</xdr:rowOff>
    </xdr:from>
    <xdr:to>
      <xdr:col>55</xdr:col>
      <xdr:colOff>0</xdr:colOff>
      <xdr:row>78</xdr:row>
      <xdr:rowOff>30544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15506"/>
          <a:ext cx="838200" cy="4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56756</xdr:rowOff>
    </xdr:from>
    <xdr:to>
      <xdr:col>50</xdr:col>
      <xdr:colOff>114300</xdr:colOff>
      <xdr:row>77</xdr:row>
      <xdr:rowOff>140821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15506"/>
          <a:ext cx="889000" cy="4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140821</xdr:rowOff>
    </xdr:from>
    <xdr:to>
      <xdr:col>45</xdr:col>
      <xdr:colOff>177800</xdr:colOff>
      <xdr:row>78</xdr:row>
      <xdr:rowOff>7973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2471"/>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7973</xdr:rowOff>
    </xdr:from>
    <xdr:to>
      <xdr:col>41</xdr:col>
      <xdr:colOff>50800</xdr:colOff>
      <xdr:row>78</xdr:row>
      <xdr:rowOff>9086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1073"/>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151194</xdr:rowOff>
    </xdr:from>
    <xdr:to>
      <xdr:col>55</xdr:col>
      <xdr:colOff>50800</xdr:colOff>
      <xdr:row>78</xdr:row>
      <xdr:rowOff>81344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5956</xdr:rowOff>
    </xdr:from>
    <xdr:to>
      <xdr:col>50</xdr:col>
      <xdr:colOff>165100</xdr:colOff>
      <xdr:row>75</xdr:row>
      <xdr:rowOff>107556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124083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90021</xdr:rowOff>
    </xdr:from>
    <xdr:to>
      <xdr:col>46</xdr:col>
      <xdr:colOff>38100</xdr:colOff>
      <xdr:row>78</xdr:row>
      <xdr:rowOff>20171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36698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128623</xdr:rowOff>
    </xdr:from>
    <xdr:to>
      <xdr:col>41</xdr:col>
      <xdr:colOff>101600</xdr:colOff>
      <xdr:row>78</xdr:row>
      <xdr:rowOff>58773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75300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129736</xdr:rowOff>
    </xdr:from>
    <xdr:to>
      <xdr:col>36</xdr:col>
      <xdr:colOff>165100</xdr:colOff>
      <xdr:row>78</xdr:row>
      <xdr:rowOff>59886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76413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46154</xdr:rowOff>
    </xdr:from>
    <xdr:to>
      <xdr:col>55</xdr:col>
      <xdr:colOff>0</xdr:colOff>
      <xdr:row>96</xdr:row>
      <xdr:rowOff>69635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76654"/>
          <a:ext cx="838200" cy="10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149921</xdr:rowOff>
    </xdr:from>
    <xdr:to>
      <xdr:col>50</xdr:col>
      <xdr:colOff>114300</xdr:colOff>
      <xdr:row>96</xdr:row>
      <xdr:rowOff>69635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37671"/>
          <a:ext cx="889000" cy="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120889</xdr:rowOff>
    </xdr:from>
    <xdr:to>
      <xdr:col>45</xdr:col>
      <xdr:colOff>177800</xdr:colOff>
      <xdr:row>95</xdr:row>
      <xdr:rowOff>149921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37189"/>
          <a:ext cx="8890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120889</xdr:rowOff>
    </xdr:from>
    <xdr:to>
      <xdr:col>41</xdr:col>
      <xdr:colOff>50800</xdr:colOff>
      <xdr:row>96</xdr:row>
      <xdr:rowOff>101247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37189"/>
          <a:ext cx="889000" cy="3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166804</xdr:rowOff>
    </xdr:from>
    <xdr:to>
      <xdr:col>55</xdr:col>
      <xdr:colOff>50800</xdr:colOff>
      <xdr:row>90</xdr:row>
      <xdr:rowOff>96954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4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110867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18835</xdr:rowOff>
    </xdr:from>
    <xdr:to>
      <xdr:col>50</xdr:col>
      <xdr:colOff>165100</xdr:colOff>
      <xdr:row>96</xdr:row>
      <xdr:rowOff>120435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111562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99121</xdr:rowOff>
    </xdr:from>
    <xdr:to>
      <xdr:col>46</xdr:col>
      <xdr:colOff>38100</xdr:colOff>
      <xdr:row>96</xdr:row>
      <xdr:rowOff>29271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70089</xdr:rowOff>
    </xdr:from>
    <xdr:to>
      <xdr:col>41</xdr:col>
      <xdr:colOff>101600</xdr:colOff>
      <xdr:row>95</xdr:row>
      <xdr:rowOff>239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50447</xdr:rowOff>
    </xdr:from>
    <xdr:to>
      <xdr:col>36</xdr:col>
      <xdr:colOff>165100</xdr:colOff>
      <xdr:row>96</xdr:row>
      <xdr:rowOff>152047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143174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72644</xdr:rowOff>
    </xdr:from>
    <xdr:to>
      <xdr:col>85</xdr:col>
      <xdr:colOff>127000</xdr:colOff>
      <xdr:row>38</xdr:row>
      <xdr:rowOff>132880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7744"/>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69520</xdr:rowOff>
    </xdr:from>
    <xdr:to>
      <xdr:col>81</xdr:col>
      <xdr:colOff>50800</xdr:colOff>
      <xdr:row>38</xdr:row>
      <xdr:rowOff>72644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846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30379</xdr:rowOff>
    </xdr:from>
    <xdr:to>
      <xdr:col>76</xdr:col>
      <xdr:colOff>114300</xdr:colOff>
      <xdr:row>38</xdr:row>
      <xdr:rowOff>69520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45479"/>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30379</xdr:rowOff>
    </xdr:from>
    <xdr:to>
      <xdr:col>71</xdr:col>
      <xdr:colOff>177800</xdr:colOff>
      <xdr:row>38</xdr:row>
      <xdr:rowOff>160007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45479"/>
          <a:ext cx="889000" cy="1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82080</xdr:rowOff>
    </xdr:from>
    <xdr:to>
      <xdr:col>85</xdr:col>
      <xdr:colOff>177800</xdr:colOff>
      <xdr:row>39</xdr:row>
      <xdr:rowOff>12230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21844</xdr:rowOff>
    </xdr:from>
    <xdr:to>
      <xdr:col>81</xdr:col>
      <xdr:colOff>101600</xdr:colOff>
      <xdr:row>38</xdr:row>
      <xdr:rowOff>123444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139971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18720</xdr:rowOff>
    </xdr:from>
    <xdr:to>
      <xdr:col>76</xdr:col>
      <xdr:colOff>165100</xdr:colOff>
      <xdr:row>38</xdr:row>
      <xdr:rowOff>120320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136847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151028</xdr:rowOff>
    </xdr:from>
    <xdr:to>
      <xdr:col>72</xdr:col>
      <xdr:colOff>38100</xdr:colOff>
      <xdr:row>38</xdr:row>
      <xdr:rowOff>81178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97705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109207</xdr:rowOff>
    </xdr:from>
    <xdr:to>
      <xdr:col>67</xdr:col>
      <xdr:colOff>101600</xdr:colOff>
      <xdr:row>39</xdr:row>
      <xdr:rowOff>39357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55884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157544</xdr:rowOff>
    </xdr:from>
    <xdr:to>
      <xdr:col>85</xdr:col>
      <xdr:colOff>127000</xdr:colOff>
      <xdr:row>72</xdr:row>
      <xdr:rowOff>18390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30494"/>
          <a:ext cx="8382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139433</xdr:rowOff>
    </xdr:from>
    <xdr:to>
      <xdr:col>81</xdr:col>
      <xdr:colOff>50800</xdr:colOff>
      <xdr:row>72</xdr:row>
      <xdr:rowOff>18390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312383"/>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64529</xdr:rowOff>
    </xdr:from>
    <xdr:to>
      <xdr:col>76</xdr:col>
      <xdr:colOff>114300</xdr:colOff>
      <xdr:row>71</xdr:row>
      <xdr:rowOff>139433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237479"/>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64529</xdr:rowOff>
    </xdr:from>
    <xdr:to>
      <xdr:col>71</xdr:col>
      <xdr:colOff>177800</xdr:colOff>
      <xdr:row>71</xdr:row>
      <xdr:rowOff>120332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237479"/>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106744</xdr:rowOff>
    </xdr:from>
    <xdr:to>
      <xdr:col>85</xdr:col>
      <xdr:colOff>177800</xdr:colOff>
      <xdr:row>72</xdr:row>
      <xdr:rowOff>36894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129621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139040</xdr:rowOff>
    </xdr:from>
    <xdr:to>
      <xdr:col>81</xdr:col>
      <xdr:colOff>101600</xdr:colOff>
      <xdr:row>72</xdr:row>
      <xdr:rowOff>69190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85717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88633</xdr:rowOff>
    </xdr:from>
    <xdr:to>
      <xdr:col>76</xdr:col>
      <xdr:colOff>165100</xdr:colOff>
      <xdr:row>72</xdr:row>
      <xdr:rowOff>18783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35310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0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13729</xdr:rowOff>
    </xdr:from>
    <xdr:to>
      <xdr:col>72</xdr:col>
      <xdr:colOff>38100</xdr:colOff>
      <xdr:row>71</xdr:row>
      <xdr:rowOff>115329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131856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1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69532</xdr:rowOff>
    </xdr:from>
    <xdr:to>
      <xdr:col>67</xdr:col>
      <xdr:colOff>101600</xdr:colOff>
      <xdr:row>71</xdr:row>
      <xdr:rowOff>171132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16209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108634</xdr:rowOff>
    </xdr:from>
    <xdr:to>
      <xdr:col>85</xdr:col>
      <xdr:colOff>127000</xdr:colOff>
      <xdr:row>97</xdr:row>
      <xdr:rowOff>5809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67834"/>
          <a:ext cx="8382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61565</xdr:rowOff>
    </xdr:from>
    <xdr:to>
      <xdr:col>81</xdr:col>
      <xdr:colOff>50800</xdr:colOff>
      <xdr:row>96</xdr:row>
      <xdr:rowOff>108634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2076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20096</xdr:rowOff>
    </xdr:from>
    <xdr:to>
      <xdr:col>76</xdr:col>
      <xdr:colOff>114300</xdr:colOff>
      <xdr:row>96</xdr:row>
      <xdr:rowOff>61565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79296"/>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20096</xdr:rowOff>
    </xdr:from>
    <xdr:to>
      <xdr:col>71</xdr:col>
      <xdr:colOff>177800</xdr:colOff>
      <xdr:row>98</xdr:row>
      <xdr:rowOff>19731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79296"/>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126459</xdr:rowOff>
    </xdr:from>
    <xdr:to>
      <xdr:col>85</xdr:col>
      <xdr:colOff>177800</xdr:colOff>
      <xdr:row>97</xdr:row>
      <xdr:rowOff>56609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104886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57834</xdr:rowOff>
    </xdr:from>
    <xdr:to>
      <xdr:col>81</xdr:col>
      <xdr:colOff>101600</xdr:colOff>
      <xdr:row>96</xdr:row>
      <xdr:rowOff>159434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10765</xdr:rowOff>
    </xdr:from>
    <xdr:to>
      <xdr:col>76</xdr:col>
      <xdr:colOff>165100</xdr:colOff>
      <xdr:row>96</xdr:row>
      <xdr:rowOff>112365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128892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140746</xdr:rowOff>
    </xdr:from>
    <xdr:to>
      <xdr:col>72</xdr:col>
      <xdr:colOff>38100</xdr:colOff>
      <xdr:row>96</xdr:row>
      <xdr:rowOff>70896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87423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140381</xdr:rowOff>
    </xdr:from>
    <xdr:to>
      <xdr:col>67</xdr:col>
      <xdr:colOff>101600</xdr:colOff>
      <xdr:row>98</xdr:row>
      <xdr:rowOff>70531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61658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169921</xdr:rowOff>
    </xdr:from>
    <xdr:to>
      <xdr:col>116</xdr:col>
      <xdr:colOff>63500</xdr:colOff>
      <xdr:row>38</xdr:row>
      <xdr:rowOff>29789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13571"/>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29789</xdr:rowOff>
    </xdr:from>
    <xdr:to>
      <xdr:col>111</xdr:col>
      <xdr:colOff>177800</xdr:colOff>
      <xdr:row>38</xdr:row>
      <xdr:rowOff>44191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4488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44191</xdr:rowOff>
    </xdr:from>
    <xdr:to>
      <xdr:col>107</xdr:col>
      <xdr:colOff>50800</xdr:colOff>
      <xdr:row>38</xdr:row>
      <xdr:rowOff>76972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59291"/>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46934</xdr:rowOff>
    </xdr:from>
    <xdr:to>
      <xdr:col>102</xdr:col>
      <xdr:colOff>114300</xdr:colOff>
      <xdr:row>38</xdr:row>
      <xdr:rowOff>76972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62034"/>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119121</xdr:rowOff>
    </xdr:from>
    <xdr:to>
      <xdr:col>116</xdr:col>
      <xdr:colOff>114300</xdr:colOff>
      <xdr:row>38</xdr:row>
      <xdr:rowOff>49271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97548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4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150439</xdr:rowOff>
    </xdr:from>
    <xdr:to>
      <xdr:col>112</xdr:col>
      <xdr:colOff>38100</xdr:colOff>
      <xdr:row>38</xdr:row>
      <xdr:rowOff>80589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97116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164841</xdr:rowOff>
    </xdr:from>
    <xdr:to>
      <xdr:col>107</xdr:col>
      <xdr:colOff>101600</xdr:colOff>
      <xdr:row>38</xdr:row>
      <xdr:rowOff>94991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111518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26172</xdr:rowOff>
    </xdr:from>
    <xdr:to>
      <xdr:col>102</xdr:col>
      <xdr:colOff>165100</xdr:colOff>
      <xdr:row>38</xdr:row>
      <xdr:rowOff>127772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118899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167584</xdr:rowOff>
    </xdr:from>
    <xdr:to>
      <xdr:col>98</xdr:col>
      <xdr:colOff>38100</xdr:colOff>
      <xdr:row>38</xdr:row>
      <xdr:rowOff>97734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114261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107696</xdr:rowOff>
    </xdr:from>
    <xdr:to>
      <xdr:col>116</xdr:col>
      <xdr:colOff>63500</xdr:colOff>
      <xdr:row>58</xdr:row>
      <xdr:rowOff>109906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5179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109906</xdr:rowOff>
    </xdr:from>
    <xdr:to>
      <xdr:col>111</xdr:col>
      <xdr:colOff>177800</xdr:colOff>
      <xdr:row>58</xdr:row>
      <xdr:rowOff>111658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40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111658</xdr:rowOff>
    </xdr:from>
    <xdr:to>
      <xdr:col>107</xdr:col>
      <xdr:colOff>50800</xdr:colOff>
      <xdr:row>58</xdr:row>
      <xdr:rowOff>119240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575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119240</xdr:rowOff>
    </xdr:from>
    <xdr:to>
      <xdr:col>102</xdr:col>
      <xdr:colOff>114300</xdr:colOff>
      <xdr:row>58</xdr:row>
      <xdr:rowOff>120574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33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56896</xdr:rowOff>
    </xdr:from>
    <xdr:to>
      <xdr:col>116</xdr:col>
      <xdr:colOff>114300</xdr:colOff>
      <xdr:row>58</xdr:row>
      <xdr:rowOff>158496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59106</xdr:rowOff>
    </xdr:from>
    <xdr:to>
      <xdr:col>112</xdr:col>
      <xdr:colOff>38100</xdr:colOff>
      <xdr:row>58</xdr:row>
      <xdr:rowOff>160706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151833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60858</xdr:rowOff>
    </xdr:from>
    <xdr:to>
      <xdr:col>107</xdr:col>
      <xdr:colOff>101600</xdr:colOff>
      <xdr:row>58</xdr:row>
      <xdr:rowOff>162458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153585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68440</xdr:rowOff>
    </xdr:from>
    <xdr:to>
      <xdr:col>102</xdr:col>
      <xdr:colOff>165100</xdr:colOff>
      <xdr:row>58</xdr:row>
      <xdr:rowOff>170040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161167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69774</xdr:rowOff>
    </xdr:from>
    <xdr:to>
      <xdr:col>98</xdr:col>
      <xdr:colOff>38100</xdr:colOff>
      <xdr:row>58</xdr:row>
      <xdr:rowOff>171374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162501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2834</xdr:rowOff>
    </xdr:from>
    <xdr:to>
      <xdr:col>116</xdr:col>
      <xdr:colOff>63500</xdr:colOff>
      <xdr:row>71</xdr:row>
      <xdr:rowOff>92968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175784"/>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2834</xdr:rowOff>
    </xdr:from>
    <xdr:to>
      <xdr:col>111</xdr:col>
      <xdr:colOff>177800</xdr:colOff>
      <xdr:row>71</xdr:row>
      <xdr:rowOff>75921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175784"/>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41892</xdr:rowOff>
    </xdr:from>
    <xdr:to>
      <xdr:col>107</xdr:col>
      <xdr:colOff>50800</xdr:colOff>
      <xdr:row>71</xdr:row>
      <xdr:rowOff>75921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214842"/>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41892</xdr:rowOff>
    </xdr:from>
    <xdr:to>
      <xdr:col>102</xdr:col>
      <xdr:colOff>114300</xdr:colOff>
      <xdr:row>71</xdr:row>
      <xdr:rowOff>80101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214842"/>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42168</xdr:rowOff>
    </xdr:from>
    <xdr:to>
      <xdr:col>116</xdr:col>
      <xdr:colOff>114300</xdr:colOff>
      <xdr:row>71</xdr:row>
      <xdr:rowOff>143768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166645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123484</xdr:rowOff>
    </xdr:from>
    <xdr:to>
      <xdr:col>112</xdr:col>
      <xdr:colOff>38100</xdr:colOff>
      <xdr:row>71</xdr:row>
      <xdr:rowOff>53634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70161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9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25121</xdr:rowOff>
    </xdr:from>
    <xdr:to>
      <xdr:col>107</xdr:col>
      <xdr:colOff>101600</xdr:colOff>
      <xdr:row>71</xdr:row>
      <xdr:rowOff>126721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1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143248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19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162542</xdr:rowOff>
    </xdr:from>
    <xdr:to>
      <xdr:col>102</xdr:col>
      <xdr:colOff>165100</xdr:colOff>
      <xdr:row>71</xdr:row>
      <xdr:rowOff>92692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1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109219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9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29301</xdr:rowOff>
    </xdr:from>
    <xdr:to>
      <xdr:col>98</xdr:col>
      <xdr:colOff>38100</xdr:colOff>
      <xdr:row>71</xdr:row>
      <xdr:rowOff>130901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147428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一人当たりのコストが類似団体内で特に大きいのは人件費、物件費、公債費である。類似団体と比べて市域が広大で行政経費が嵩んでしまう。また、大型事業が相次いだため公債費の負担も大きい。なお、市民ホールと子育て世代支援センター及びまちづくりセンターの複合化に伴う普通建設事業費（うち更新整備）が大きく増加している。これまでも職員数の削減等による総人件費の抑制や、地方債の新規発行を伴う普通建設事業の抑制などに努めてきており、一定の効果はあったが、現状では依然高い数値となっている。今後も佐伯市行政経営プランに則り３経費を含む全ての経費について適宜見直しを行い予算の適正な執行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26772</xdr:rowOff>
    </xdr:from>
    <xdr:to>
      <xdr:col>24</xdr:col>
      <xdr:colOff>63500</xdr:colOff>
      <xdr:row>34</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607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xdr:rowOff>
    </xdr:from>
    <xdr:to>
      <xdr:col>19</xdr:col>
      <xdr:colOff>177800</xdr:colOff>
      <xdr:row>34</xdr:row>
      <xdr:rowOff>33172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64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168961</xdr:rowOff>
    </xdr:from>
    <xdr:to>
      <xdr:col>15</xdr:col>
      <xdr:colOff>50800</xdr:colOff>
      <xdr:row>34</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68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168961</xdr:rowOff>
    </xdr:from>
    <xdr:to>
      <xdr:col>10</xdr:col>
      <xdr:colOff>114300</xdr:colOff>
      <xdr:row>34</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681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147422</xdr:rowOff>
    </xdr:from>
    <xdr:to>
      <xdr:col>24</xdr:col>
      <xdr:colOff>114300</xdr:colOff>
      <xdr:row>34</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170299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153822</xdr:rowOff>
    </xdr:from>
    <xdr:to>
      <xdr:col>20</xdr:col>
      <xdr:colOff>38100</xdr:colOff>
      <xdr:row>34</xdr:row>
      <xdr:rowOff>83972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100499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127762</xdr:rowOff>
    </xdr:from>
    <xdr:to>
      <xdr:col>15</xdr:col>
      <xdr:colOff>101600</xdr:colOff>
      <xdr:row>34</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118161</xdr:rowOff>
    </xdr:from>
    <xdr:to>
      <xdr:col>10</xdr:col>
      <xdr:colOff>165100</xdr:colOff>
      <xdr:row>34</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160223</xdr:rowOff>
    </xdr:from>
    <xdr:to>
      <xdr:col>6</xdr:col>
      <xdr:colOff>38100</xdr:colOff>
      <xdr:row>34</xdr:row>
      <xdr:rowOff>90373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106900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149655</xdr:rowOff>
    </xdr:from>
    <xdr:to>
      <xdr:col>24</xdr:col>
      <xdr:colOff>63500</xdr:colOff>
      <xdr:row>57</xdr:row>
      <xdr:rowOff>7448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7955"/>
          <a:ext cx="838200" cy="3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7448</xdr:rowOff>
    </xdr:from>
    <xdr:to>
      <xdr:col>19</xdr:col>
      <xdr:colOff>177800</xdr:colOff>
      <xdr:row>57</xdr:row>
      <xdr:rowOff>34780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0098"/>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19868</xdr:rowOff>
    </xdr:from>
    <xdr:to>
      <xdr:col>15</xdr:col>
      <xdr:colOff>50800</xdr:colOff>
      <xdr:row>57</xdr:row>
      <xdr:rowOff>34780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251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19868</xdr:rowOff>
    </xdr:from>
    <xdr:to>
      <xdr:col>10</xdr:col>
      <xdr:colOff>114300</xdr:colOff>
      <xdr:row>57</xdr:row>
      <xdr:rowOff>100263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2518"/>
          <a:ext cx="889000" cy="8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98855</xdr:rowOff>
    </xdr:from>
    <xdr:to>
      <xdr:col>24</xdr:col>
      <xdr:colOff>114300</xdr:colOff>
      <xdr:row>55</xdr:row>
      <xdr:rowOff>29005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121732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128098</xdr:rowOff>
    </xdr:from>
    <xdr:to>
      <xdr:col>20</xdr:col>
      <xdr:colOff>38100</xdr:colOff>
      <xdr:row>57</xdr:row>
      <xdr:rowOff>58248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155430</xdr:rowOff>
    </xdr:from>
    <xdr:to>
      <xdr:col>15</xdr:col>
      <xdr:colOff>101600</xdr:colOff>
      <xdr:row>57</xdr:row>
      <xdr:rowOff>85580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140518</xdr:rowOff>
    </xdr:from>
    <xdr:to>
      <xdr:col>10</xdr:col>
      <xdr:colOff>165100</xdr:colOff>
      <xdr:row>57</xdr:row>
      <xdr:rowOff>70668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87195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49463</xdr:rowOff>
    </xdr:from>
    <xdr:to>
      <xdr:col>6</xdr:col>
      <xdr:colOff>38100</xdr:colOff>
      <xdr:row>57</xdr:row>
      <xdr:rowOff>151063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167590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28270</xdr:rowOff>
    </xdr:from>
    <xdr:to>
      <xdr:col>24</xdr:col>
      <xdr:colOff>63500</xdr:colOff>
      <xdr:row>73</xdr:row>
      <xdr:rowOff>89751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44120"/>
          <a:ext cx="8382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28270</xdr:rowOff>
    </xdr:from>
    <xdr:to>
      <xdr:col>19</xdr:col>
      <xdr:colOff>177800</xdr:colOff>
      <xdr:row>73</xdr:row>
      <xdr:rowOff>117602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44120"/>
          <a:ext cx="8890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117602</xdr:rowOff>
    </xdr:from>
    <xdr:to>
      <xdr:col>15</xdr:col>
      <xdr:colOff>50800</xdr:colOff>
      <xdr:row>74</xdr:row>
      <xdr:rowOff>61481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33452"/>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61481</xdr:rowOff>
    </xdr:from>
    <xdr:to>
      <xdr:col>10</xdr:col>
      <xdr:colOff>114300</xdr:colOff>
      <xdr:row>75</xdr:row>
      <xdr:rowOff>11671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48781"/>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38951</xdr:rowOff>
    </xdr:from>
    <xdr:to>
      <xdr:col>24</xdr:col>
      <xdr:colOff>114300</xdr:colOff>
      <xdr:row>73</xdr:row>
      <xdr:rowOff>140551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148920</xdr:rowOff>
    </xdr:from>
    <xdr:to>
      <xdr:col>20</xdr:col>
      <xdr:colOff>38100</xdr:colOff>
      <xdr:row>73</xdr:row>
      <xdr:rowOff>79070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95597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66802</xdr:rowOff>
    </xdr:from>
    <xdr:to>
      <xdr:col>15</xdr:col>
      <xdr:colOff>101600</xdr:colOff>
      <xdr:row>73</xdr:row>
      <xdr:rowOff>168402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10681</xdr:rowOff>
    </xdr:from>
    <xdr:to>
      <xdr:col>10</xdr:col>
      <xdr:colOff>165100</xdr:colOff>
      <xdr:row>74</xdr:row>
      <xdr:rowOff>112281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128808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132321</xdr:rowOff>
    </xdr:from>
    <xdr:to>
      <xdr:col>6</xdr:col>
      <xdr:colOff>38100</xdr:colOff>
      <xdr:row>75</xdr:row>
      <xdr:rowOff>62471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78998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90627</xdr:rowOff>
    </xdr:from>
    <xdr:to>
      <xdr:col>24</xdr:col>
      <xdr:colOff>63500</xdr:colOff>
      <xdr:row>96</xdr:row>
      <xdr:rowOff>128150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49827"/>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125406</xdr:rowOff>
    </xdr:from>
    <xdr:to>
      <xdr:col>19</xdr:col>
      <xdr:colOff>177800</xdr:colOff>
      <xdr:row>96</xdr:row>
      <xdr:rowOff>128150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460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125406</xdr:rowOff>
    </xdr:from>
    <xdr:to>
      <xdr:col>15</xdr:col>
      <xdr:colOff>50800</xdr:colOff>
      <xdr:row>96</xdr:row>
      <xdr:rowOff>166621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84606"/>
          <a:ext cx="889000" cy="4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166621</xdr:rowOff>
    </xdr:from>
    <xdr:to>
      <xdr:col>10</xdr:col>
      <xdr:colOff>114300</xdr:colOff>
      <xdr:row>97</xdr:row>
      <xdr:rowOff>157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5821"/>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39827</xdr:rowOff>
    </xdr:from>
    <xdr:to>
      <xdr:col>24</xdr:col>
      <xdr:colOff>114300</xdr:colOff>
      <xdr:row>96</xdr:row>
      <xdr:rowOff>141427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62704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77350</xdr:rowOff>
    </xdr:from>
    <xdr:to>
      <xdr:col>20</xdr:col>
      <xdr:colOff>38100</xdr:colOff>
      <xdr:row>97</xdr:row>
      <xdr:rowOff>7500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24027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74606</xdr:rowOff>
    </xdr:from>
    <xdr:to>
      <xdr:col>15</xdr:col>
      <xdr:colOff>101600</xdr:colOff>
      <xdr:row>97</xdr:row>
      <xdr:rowOff>4756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21283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115821</xdr:rowOff>
    </xdr:from>
    <xdr:to>
      <xdr:col>10</xdr:col>
      <xdr:colOff>165100</xdr:colOff>
      <xdr:row>97</xdr:row>
      <xdr:rowOff>45971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120807</xdr:rowOff>
    </xdr:from>
    <xdr:to>
      <xdr:col>6</xdr:col>
      <xdr:colOff>38100</xdr:colOff>
      <xdr:row>97</xdr:row>
      <xdr:rowOff>50957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3520</xdr:rowOff>
    </xdr:from>
    <xdr:to>
      <xdr:col>55</xdr:col>
      <xdr:colOff>0</xdr:colOff>
      <xdr:row>39</xdr:row>
      <xdr:rowOff>4990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007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4990</xdr:rowOff>
    </xdr:from>
    <xdr:to>
      <xdr:col>50</xdr:col>
      <xdr:colOff>114300</xdr:colOff>
      <xdr:row>39</xdr:row>
      <xdr:rowOff>12501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154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12501</xdr:rowOff>
    </xdr:from>
    <xdr:to>
      <xdr:col>45</xdr:col>
      <xdr:colOff>177800</xdr:colOff>
      <xdr:row>39</xdr:row>
      <xdr:rowOff>37810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9051"/>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37810</xdr:rowOff>
    </xdr:from>
    <xdr:to>
      <xdr:col>41</xdr:col>
      <xdr:colOff>50800</xdr:colOff>
      <xdr:row>39</xdr:row>
      <xdr:rowOff>40586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436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124170</xdr:rowOff>
    </xdr:from>
    <xdr:to>
      <xdr:col>55</xdr:col>
      <xdr:colOff>50800</xdr:colOff>
      <xdr:row>39</xdr:row>
      <xdr:rowOff>54320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125640</xdr:rowOff>
    </xdr:from>
    <xdr:to>
      <xdr:col>50</xdr:col>
      <xdr:colOff>165100</xdr:colOff>
      <xdr:row>39</xdr:row>
      <xdr:rowOff>55790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46917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133151</xdr:rowOff>
    </xdr:from>
    <xdr:to>
      <xdr:col>46</xdr:col>
      <xdr:colOff>38100</xdr:colOff>
      <xdr:row>39</xdr:row>
      <xdr:rowOff>63301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54428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158460</xdr:rowOff>
    </xdr:from>
    <xdr:to>
      <xdr:col>41</xdr:col>
      <xdr:colOff>101600</xdr:colOff>
      <xdr:row>39</xdr:row>
      <xdr:rowOff>88610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79737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161236</xdr:rowOff>
    </xdr:from>
    <xdr:to>
      <xdr:col>36</xdr:col>
      <xdr:colOff>165100</xdr:colOff>
      <xdr:row>39</xdr:row>
      <xdr:rowOff>91386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82513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9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126765</xdr:rowOff>
    </xdr:from>
    <xdr:to>
      <xdr:col>55</xdr:col>
      <xdr:colOff>0</xdr:colOff>
      <xdr:row>54</xdr:row>
      <xdr:rowOff>140005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85065"/>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140005</xdr:rowOff>
    </xdr:from>
    <xdr:to>
      <xdr:col>50</xdr:col>
      <xdr:colOff>114300</xdr:colOff>
      <xdr:row>55</xdr:row>
      <xdr:rowOff>22866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98305"/>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22866</xdr:rowOff>
    </xdr:from>
    <xdr:to>
      <xdr:col>45</xdr:col>
      <xdr:colOff>177800</xdr:colOff>
      <xdr:row>55</xdr:row>
      <xdr:rowOff>64624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52616"/>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64624</xdr:rowOff>
    </xdr:from>
    <xdr:to>
      <xdr:col>41</xdr:col>
      <xdr:colOff>50800</xdr:colOff>
      <xdr:row>55</xdr:row>
      <xdr:rowOff>76321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943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75965</xdr:rowOff>
    </xdr:from>
    <xdr:to>
      <xdr:col>55</xdr:col>
      <xdr:colOff>50800</xdr:colOff>
      <xdr:row>55</xdr:row>
      <xdr:rowOff>6115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98842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89205</xdr:rowOff>
    </xdr:from>
    <xdr:to>
      <xdr:col>50</xdr:col>
      <xdr:colOff>165100</xdr:colOff>
      <xdr:row>55</xdr:row>
      <xdr:rowOff>19355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35882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143516</xdr:rowOff>
    </xdr:from>
    <xdr:to>
      <xdr:col>46</xdr:col>
      <xdr:colOff>38100</xdr:colOff>
      <xdr:row>55</xdr:row>
      <xdr:rowOff>73666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90193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13824</xdr:rowOff>
    </xdr:from>
    <xdr:to>
      <xdr:col>41</xdr:col>
      <xdr:colOff>101600</xdr:colOff>
      <xdr:row>55</xdr:row>
      <xdr:rowOff>115424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131951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25521</xdr:rowOff>
    </xdr:from>
    <xdr:to>
      <xdr:col>36</xdr:col>
      <xdr:colOff>165100</xdr:colOff>
      <xdr:row>55</xdr:row>
      <xdr:rowOff>127121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143648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96876</xdr:rowOff>
    </xdr:from>
    <xdr:to>
      <xdr:col>55</xdr:col>
      <xdr:colOff>0</xdr:colOff>
      <xdr:row>77</xdr:row>
      <xdr:rowOff>33440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27076"/>
          <a:ext cx="8382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114782</xdr:rowOff>
    </xdr:from>
    <xdr:to>
      <xdr:col>50</xdr:col>
      <xdr:colOff>114300</xdr:colOff>
      <xdr:row>77</xdr:row>
      <xdr:rowOff>33440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44982"/>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114782</xdr:rowOff>
    </xdr:from>
    <xdr:to>
      <xdr:col>45</xdr:col>
      <xdr:colOff>177800</xdr:colOff>
      <xdr:row>77</xdr:row>
      <xdr:rowOff>73425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44982"/>
          <a:ext cx="8890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73425</xdr:rowOff>
    </xdr:from>
    <xdr:to>
      <xdr:col>41</xdr:col>
      <xdr:colOff>50800</xdr:colOff>
      <xdr:row>77</xdr:row>
      <xdr:rowOff>116269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7507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46076</xdr:rowOff>
    </xdr:from>
    <xdr:to>
      <xdr:col>55</xdr:col>
      <xdr:colOff>50800</xdr:colOff>
      <xdr:row>76</xdr:row>
      <xdr:rowOff>147676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68952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154090</xdr:rowOff>
    </xdr:from>
    <xdr:to>
      <xdr:col>50</xdr:col>
      <xdr:colOff>165100</xdr:colOff>
      <xdr:row>77</xdr:row>
      <xdr:rowOff>84240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100766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63982</xdr:rowOff>
    </xdr:from>
    <xdr:to>
      <xdr:col>46</xdr:col>
      <xdr:colOff>38100</xdr:colOff>
      <xdr:row>76</xdr:row>
      <xdr:rowOff>165582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22625</xdr:rowOff>
    </xdr:from>
    <xdr:to>
      <xdr:col>41</xdr:col>
      <xdr:colOff>101600</xdr:colOff>
      <xdr:row>77</xdr:row>
      <xdr:rowOff>124225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65469</xdr:rowOff>
    </xdr:from>
    <xdr:to>
      <xdr:col>36</xdr:col>
      <xdr:colOff>165100</xdr:colOff>
      <xdr:row>77</xdr:row>
      <xdr:rowOff>167069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79676</xdr:rowOff>
    </xdr:from>
    <xdr:to>
      <xdr:col>55</xdr:col>
      <xdr:colOff>0</xdr:colOff>
      <xdr:row>93</xdr:row>
      <xdr:rowOff>79611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681626"/>
          <a:ext cx="838200" cy="3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79611</xdr:rowOff>
    </xdr:from>
    <xdr:to>
      <xdr:col>50</xdr:col>
      <xdr:colOff>114300</xdr:colOff>
      <xdr:row>95</xdr:row>
      <xdr:rowOff>14967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024461"/>
          <a:ext cx="889000" cy="27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14967</xdr:rowOff>
    </xdr:from>
    <xdr:to>
      <xdr:col>45</xdr:col>
      <xdr:colOff>177800</xdr:colOff>
      <xdr:row>95</xdr:row>
      <xdr:rowOff>84200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0271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84200</xdr:rowOff>
    </xdr:from>
    <xdr:to>
      <xdr:col>41</xdr:col>
      <xdr:colOff>50800</xdr:colOff>
      <xdr:row>96</xdr:row>
      <xdr:rowOff>40602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71950"/>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28876</xdr:rowOff>
    </xdr:from>
    <xdr:to>
      <xdr:col>55</xdr:col>
      <xdr:colOff>50800</xdr:colOff>
      <xdr:row>91</xdr:row>
      <xdr:rowOff>130476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115253</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4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28811</xdr:rowOff>
    </xdr:from>
    <xdr:to>
      <xdr:col>50</xdr:col>
      <xdr:colOff>165100</xdr:colOff>
      <xdr:row>93</xdr:row>
      <xdr:rowOff>130411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146938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135617</xdr:rowOff>
    </xdr:from>
    <xdr:to>
      <xdr:col>46</xdr:col>
      <xdr:colOff>38100</xdr:colOff>
      <xdr:row>95</xdr:row>
      <xdr:rowOff>65767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82294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33400</xdr:rowOff>
    </xdr:from>
    <xdr:to>
      <xdr:col>41</xdr:col>
      <xdr:colOff>101600</xdr:colOff>
      <xdr:row>95</xdr:row>
      <xdr:rowOff>135000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151527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161252</xdr:rowOff>
    </xdr:from>
    <xdr:to>
      <xdr:col>36</xdr:col>
      <xdr:colOff>165100</xdr:colOff>
      <xdr:row>96</xdr:row>
      <xdr:rowOff>91402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107929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130282</xdr:rowOff>
    </xdr:from>
    <xdr:to>
      <xdr:col>85</xdr:col>
      <xdr:colOff>127000</xdr:colOff>
      <xdr:row>35</xdr:row>
      <xdr:rowOff>96952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59582"/>
          <a:ext cx="838200" cy="1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90505</xdr:rowOff>
    </xdr:from>
    <xdr:to>
      <xdr:col>81</xdr:col>
      <xdr:colOff>50800</xdr:colOff>
      <xdr:row>35</xdr:row>
      <xdr:rowOff>96952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9125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3752</xdr:rowOff>
    </xdr:from>
    <xdr:to>
      <xdr:col>76</xdr:col>
      <xdr:colOff>114300</xdr:colOff>
      <xdr:row>35</xdr:row>
      <xdr:rowOff>90505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04502"/>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3752</xdr:rowOff>
    </xdr:from>
    <xdr:to>
      <xdr:col>71</xdr:col>
      <xdr:colOff>177800</xdr:colOff>
      <xdr:row>35</xdr:row>
      <xdr:rowOff>148661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04502"/>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79482</xdr:rowOff>
    </xdr:from>
    <xdr:to>
      <xdr:col>85</xdr:col>
      <xdr:colOff>177800</xdr:colOff>
      <xdr:row>35</xdr:row>
      <xdr:rowOff>9632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102359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46152</xdr:rowOff>
    </xdr:from>
    <xdr:to>
      <xdr:col>81</xdr:col>
      <xdr:colOff>101600</xdr:colOff>
      <xdr:row>35</xdr:row>
      <xdr:rowOff>147752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164279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39705</xdr:rowOff>
    </xdr:from>
    <xdr:to>
      <xdr:col>76</xdr:col>
      <xdr:colOff>165100</xdr:colOff>
      <xdr:row>35</xdr:row>
      <xdr:rowOff>141305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157832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124402</xdr:rowOff>
    </xdr:from>
    <xdr:to>
      <xdr:col>72</xdr:col>
      <xdr:colOff>38100</xdr:colOff>
      <xdr:row>35</xdr:row>
      <xdr:rowOff>54552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71079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97861</xdr:rowOff>
    </xdr:from>
    <xdr:to>
      <xdr:col>67</xdr:col>
      <xdr:colOff>101600</xdr:colOff>
      <xdr:row>36</xdr:row>
      <xdr:rowOff>28011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44538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139781</xdr:rowOff>
    </xdr:from>
    <xdr:to>
      <xdr:col>85</xdr:col>
      <xdr:colOff>127000</xdr:colOff>
      <xdr:row>56</xdr:row>
      <xdr:rowOff>158935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69531"/>
          <a:ext cx="838200" cy="1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139781</xdr:rowOff>
    </xdr:from>
    <xdr:to>
      <xdr:col>81</xdr:col>
      <xdr:colOff>50800</xdr:colOff>
      <xdr:row>57</xdr:row>
      <xdr:rowOff>126099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69531"/>
          <a:ext cx="889000" cy="3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61764</xdr:rowOff>
    </xdr:from>
    <xdr:to>
      <xdr:col>76</xdr:col>
      <xdr:colOff>114300</xdr:colOff>
      <xdr:row>57</xdr:row>
      <xdr:rowOff>126099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62964"/>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39410</xdr:rowOff>
    </xdr:from>
    <xdr:to>
      <xdr:col>71</xdr:col>
      <xdr:colOff>177800</xdr:colOff>
      <xdr:row>56</xdr:row>
      <xdr:rowOff>61764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40610"/>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108135</xdr:rowOff>
    </xdr:from>
    <xdr:to>
      <xdr:col>85</xdr:col>
      <xdr:colOff>177800</xdr:colOff>
      <xdr:row>57</xdr:row>
      <xdr:rowOff>38285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86562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88981</xdr:rowOff>
    </xdr:from>
    <xdr:to>
      <xdr:col>81</xdr:col>
      <xdr:colOff>101600</xdr:colOff>
      <xdr:row>56</xdr:row>
      <xdr:rowOff>19131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35658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75299</xdr:rowOff>
    </xdr:from>
    <xdr:to>
      <xdr:col>76</xdr:col>
      <xdr:colOff>165100</xdr:colOff>
      <xdr:row>58</xdr:row>
      <xdr:rowOff>5449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10964</xdr:rowOff>
    </xdr:from>
    <xdr:to>
      <xdr:col>72</xdr:col>
      <xdr:colOff>38100</xdr:colOff>
      <xdr:row>56</xdr:row>
      <xdr:rowOff>112564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129091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160060</xdr:rowOff>
    </xdr:from>
    <xdr:to>
      <xdr:col>67</xdr:col>
      <xdr:colOff>101600</xdr:colOff>
      <xdr:row>56</xdr:row>
      <xdr:rowOff>90210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106737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72644</xdr:rowOff>
    </xdr:from>
    <xdr:to>
      <xdr:col>85</xdr:col>
      <xdr:colOff>127000</xdr:colOff>
      <xdr:row>78</xdr:row>
      <xdr:rowOff>132880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5744"/>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69520</xdr:rowOff>
    </xdr:from>
    <xdr:to>
      <xdr:col>81</xdr:col>
      <xdr:colOff>50800</xdr:colOff>
      <xdr:row>78</xdr:row>
      <xdr:rowOff>72644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426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30378</xdr:rowOff>
    </xdr:from>
    <xdr:to>
      <xdr:col>76</xdr:col>
      <xdr:colOff>114300</xdr:colOff>
      <xdr:row>78</xdr:row>
      <xdr:rowOff>69520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03478"/>
          <a:ext cx="8890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30378</xdr:rowOff>
    </xdr:from>
    <xdr:to>
      <xdr:col>71</xdr:col>
      <xdr:colOff>177800</xdr:colOff>
      <xdr:row>78</xdr:row>
      <xdr:rowOff>160007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03478"/>
          <a:ext cx="8890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82080</xdr:rowOff>
    </xdr:from>
    <xdr:to>
      <xdr:col>85</xdr:col>
      <xdr:colOff>177800</xdr:colOff>
      <xdr:row>79</xdr:row>
      <xdr:rowOff>12230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21844</xdr:rowOff>
    </xdr:from>
    <xdr:to>
      <xdr:col>81</xdr:col>
      <xdr:colOff>101600</xdr:colOff>
      <xdr:row>78</xdr:row>
      <xdr:rowOff>123444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139971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18720</xdr:rowOff>
    </xdr:from>
    <xdr:to>
      <xdr:col>76</xdr:col>
      <xdr:colOff>165100</xdr:colOff>
      <xdr:row>78</xdr:row>
      <xdr:rowOff>120320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136847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151028</xdr:rowOff>
    </xdr:from>
    <xdr:to>
      <xdr:col>72</xdr:col>
      <xdr:colOff>38100</xdr:colOff>
      <xdr:row>78</xdr:row>
      <xdr:rowOff>81178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97705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109207</xdr:rowOff>
    </xdr:from>
    <xdr:to>
      <xdr:col>67</xdr:col>
      <xdr:colOff>101600</xdr:colOff>
      <xdr:row>79</xdr:row>
      <xdr:rowOff>39357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55884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157544</xdr:rowOff>
    </xdr:from>
    <xdr:to>
      <xdr:col>85</xdr:col>
      <xdr:colOff>127000</xdr:colOff>
      <xdr:row>92</xdr:row>
      <xdr:rowOff>18390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759494"/>
          <a:ext cx="8382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139433</xdr:rowOff>
    </xdr:from>
    <xdr:to>
      <xdr:col>81</xdr:col>
      <xdr:colOff>50800</xdr:colOff>
      <xdr:row>92</xdr:row>
      <xdr:rowOff>18390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741383"/>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64427</xdr:rowOff>
    </xdr:from>
    <xdr:to>
      <xdr:col>76</xdr:col>
      <xdr:colOff>114300</xdr:colOff>
      <xdr:row>91</xdr:row>
      <xdr:rowOff>139433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66637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64427</xdr:rowOff>
    </xdr:from>
    <xdr:to>
      <xdr:col>71</xdr:col>
      <xdr:colOff>177800</xdr:colOff>
      <xdr:row>91</xdr:row>
      <xdr:rowOff>120332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666377"/>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106744</xdr:rowOff>
    </xdr:from>
    <xdr:to>
      <xdr:col>85</xdr:col>
      <xdr:colOff>177800</xdr:colOff>
      <xdr:row>92</xdr:row>
      <xdr:rowOff>36894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7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129621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139040</xdr:rowOff>
    </xdr:from>
    <xdr:to>
      <xdr:col>81</xdr:col>
      <xdr:colOff>101600</xdr:colOff>
      <xdr:row>92</xdr:row>
      <xdr:rowOff>69190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7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85717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5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88633</xdr:rowOff>
    </xdr:from>
    <xdr:to>
      <xdr:col>76</xdr:col>
      <xdr:colOff>165100</xdr:colOff>
      <xdr:row>92</xdr:row>
      <xdr:rowOff>18783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35310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4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13627</xdr:rowOff>
    </xdr:from>
    <xdr:to>
      <xdr:col>72</xdr:col>
      <xdr:colOff>38100</xdr:colOff>
      <xdr:row>91</xdr:row>
      <xdr:rowOff>115227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131754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69532</xdr:rowOff>
    </xdr:from>
    <xdr:to>
      <xdr:col>67</xdr:col>
      <xdr:colOff>101600</xdr:colOff>
      <xdr:row>91</xdr:row>
      <xdr:rowOff>171132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16209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46954</xdr:rowOff>
    </xdr:from>
    <xdr:to>
      <xdr:col>116</xdr:col>
      <xdr:colOff>63500</xdr:colOff>
      <xdr:row>39</xdr:row>
      <xdr:rowOff>53159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350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57404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3350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57404</xdr:rowOff>
    </xdr:from>
    <xdr:to>
      <xdr:col>107</xdr:col>
      <xdr:colOff>50800</xdr:colOff>
      <xdr:row>39</xdr:row>
      <xdr:rowOff>58057</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743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58057</xdr:rowOff>
    </xdr:from>
    <xdr:to>
      <xdr:col>102</xdr:col>
      <xdr:colOff>114300</xdr:colOff>
      <xdr:row>39</xdr:row>
      <xdr:rowOff>86306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44607"/>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2359</xdr:rowOff>
    </xdr:from>
    <xdr:to>
      <xdr:col>116</xdr:col>
      <xdr:colOff>114300</xdr:colOff>
      <xdr:row>39</xdr:row>
      <xdr:rowOff>103959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133186</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167604</xdr:rowOff>
    </xdr:from>
    <xdr:to>
      <xdr:col>112</xdr:col>
      <xdr:colOff>38100</xdr:colOff>
      <xdr:row>39</xdr:row>
      <xdr:rowOff>97754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114281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6604</xdr:rowOff>
    </xdr:from>
    <xdr:to>
      <xdr:col>107</xdr:col>
      <xdr:colOff>101600</xdr:colOff>
      <xdr:row>39</xdr:row>
      <xdr:rowOff>108204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124731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4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125384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4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35506</xdr:rowOff>
    </xdr:from>
    <xdr:to>
      <xdr:col>98</xdr:col>
      <xdr:colOff>38100</xdr:colOff>
      <xdr:row>39</xdr:row>
      <xdr:rowOff>137106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128233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81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民生費と市債の償還に係る公債費の住民一人当たりのコストが、類似団体と比較すると特に高くなっている。また、大型事業の実施により土木費も高くなっている。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民生費については、保育所建設事業</a:t>
          </a:r>
          <a:r>
            <a:rPr kumimoji="1" lang="ja-JP" altLang="en-US" sz="1100">
              <a:solidFill>
                <a:schemeClr val="dk1"/>
              </a:solidFill>
              <a:effectLst/>
              <a:latin typeface="+mn-lt"/>
              <a:ea typeface="+mn-ea"/>
              <a:cs typeface="+mn-cs"/>
            </a:rPr>
            <a:t>が概ね終了し減少に転じた</a:t>
          </a:r>
          <a:r>
            <a:rPr kumimoji="1" lang="ja-JP" altLang="ja-JP" sz="1100">
              <a:solidFill>
                <a:schemeClr val="dk1"/>
              </a:solidFill>
              <a:effectLst/>
              <a:latin typeface="+mn-lt"/>
              <a:ea typeface="+mn-ea"/>
              <a:cs typeface="+mn-cs"/>
            </a:rPr>
            <a:t>。公債費については、施設の老朽化や耐震問題は今後も重要な課題となるが、施設の統廃合や民間委託などを十分に検討し、費用が平準化されるよう計画的な整備を行う。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基金の取崩しを行ったことにより、基金残高が減少し、実質単年度収支はマイナスとなっている。今後も普通交付税の減少など厳しい財政運営となることが見込まれる。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投資的経費の抑制、定員管理、給与の適正化、組織機構の見直し等の歳出削減及び市税の徴収強化等による歳入確保に努める。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元利償還金は過去の大型事業の償還終了や新規発行の抑制により減少傾向にある。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公営企業債の元利償還金に対する繰入金は主に下水道事業会計によるものであり、概ね横ばい又は若干の減少傾向にある。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今後も地方債の新規発行を抑制するなど、元利償還金の抑制に努める。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一般会計等に係る地方債の現在高は、市債の新規発行の抑制等により概ね減少傾向にある。</a:t>
          </a:r>
          <a:r>
            <a:rPr kumimoji="1" lang="ja-JP" altLang="en-US" sz="1100">
              <a:solidFill>
                <a:schemeClr val="dk1"/>
              </a:solidFill>
              <a:effectLst/>
              <a:latin typeface="+mn-lt"/>
              <a:ea typeface="+mn-ea"/>
              <a:cs typeface="+mn-cs"/>
            </a:rPr>
            <a:t>令和２年度については、</a:t>
          </a:r>
          <a:r>
            <a:rPr kumimoji="1" lang="ja-JP" altLang="ja-JP" sz="1100">
              <a:solidFill>
                <a:schemeClr val="dk1"/>
              </a:solidFill>
              <a:effectLst/>
              <a:latin typeface="+mn-lt"/>
              <a:ea typeface="+mn-ea"/>
              <a:cs typeface="+mn-cs"/>
            </a:rPr>
            <a:t>大型事業の実施により一時的に増加に転じた</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公営企業債等繰入見込額は、下水道事業会計の影響が大きいが起債の発行の抑制等に努めており、減少傾向にある。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充当可能基金は、財政調整基金と減債基金の取崩しを行ったことにより減少している。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以上により、将来負担比率の分子は</a:t>
          </a:r>
          <a:r>
            <a:rPr kumimoji="1" lang="ja-JP" altLang="en-US" sz="1100">
              <a:solidFill>
                <a:schemeClr val="dk1"/>
              </a:solidFill>
              <a:effectLst/>
              <a:latin typeface="+mn-lt"/>
              <a:ea typeface="+mn-ea"/>
              <a:cs typeface="+mn-cs"/>
            </a:rPr>
            <a:t>、地方債現在高の増加と充当可能基金の減少により、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プラスとなり</a:t>
          </a:r>
          <a:r>
            <a:rPr kumimoji="1" lang="ja-JP" altLang="ja-JP" sz="1100">
              <a:solidFill>
                <a:schemeClr val="dk1"/>
              </a:solidFill>
              <a:effectLst/>
              <a:latin typeface="+mn-lt"/>
              <a:ea typeface="+mn-ea"/>
              <a:cs typeface="+mn-cs"/>
            </a:rPr>
            <a:t>、将来負担比率が発生した。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決算剰余金や基金利子を積立てたほか、ふるさとさいき応援基金など、基金全体で約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千万円積立てたが、財源不足や地方債償還のために財政調整基金と減債基金を約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千万円取崩したほか、基金全体で約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千万円取崩したため、基金全体として約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地域振興基金：市民の連帯の強化及び地域振興のための事業の推進</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ふるさと基金：創造的かつ一体的な振興整備のため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地域福祉基金：高齢化社会の到来に備え、地域における福祉活動の促進、快適な生活環境の形成等を図る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まちづくり整備基金：施設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用地を含む。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の整備及びまちづくり事業の推進を図る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さいき創生人材育成基金：さいき創生につながる人材の育成を図る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収支不均衡を補うため上記の特定目的基金等を積極的に活用したため基金残額が減少した。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普通交付税の合併算定替による特例措置の段階的縮減の終了などで、非常に厳しい財政運営が求められるため、活用できるその他特定目的基金は、積極的に活用していく予定。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決算剰余金と基金利子を約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千万円積立てたが、財源不足により約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千万円を取崩したことで、約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基金利子で約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千万円積立てたが、地方債償還のため約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億円を取崩したことで、約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市債の新規発行の抑制等に努めているが、大型の整備事業</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が控えているため減少する見込みであるので、その他特定目的基金を活用し、取崩しの抑制を図っていく。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988F57-5824-474B-A40F-BE8211599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4F0F66-7F5C-45EF-AF9E-4A8924142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92E137F-99A3-4385-8432-B5B6758ED138}"/>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51CD3D8-FB55-442B-898E-E3BFBFFE1E9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015AB67-9894-450C-B8FD-6A0B7EA96DB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C42C6E3-77EB-4152-BA3B-450B7B3C861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554F725-2B9D-4C44-A706-40315D5DFF1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465721E-DB14-4903-8C94-22EA504D1E0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699842E-92CE-4976-96F7-1AB03C2A2FC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44F16CC-F1F2-408D-BAFB-8D5593D8816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B8C06B8-FCB9-4F85-95B6-691F0FE9D5F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6A72B98-B9D8-413F-AE76-ED0B95D9537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B9A0F2E-BC85-4664-A8AB-6237A7FFE29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F028E6C-2720-4FC4-A897-1B3B27D7C5A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2200C3A-8FA3-4F08-A905-1D556F8E984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A8D9379-DE19-4365-B6C6-ECDA3C238A2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2874B2B-1D86-4AE9-82C5-8734086F9D1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A41B3F2-852E-456A-8B9E-768DB9FF5E5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209E44A-A69B-4743-939F-356DBC8CE05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8CDA5AA-7DB0-4A0F-A75C-D1C9868A73B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87CE4AE-9F18-4EB8-A9A3-D731AA757CF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21DEC95-3EDD-4E10-A14E-FC7F1E73B19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15981AF-678B-4667-8BEA-B9C932B43A8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2DA7465-6A91-484B-B0F8-F3DB60DB6AB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B9D4714-FCF1-48B0-95BF-F721C6BDC99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9D8789A-A058-415F-877A-555A41A5658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4AEF62C1-5173-44EE-802F-34E6A4461B5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60F88FA-0BA4-49DB-86E6-00DB817A56F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AF142AC-FCC6-4679-9AFA-2430A6A7FD3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62CAD33-CA90-4A55-AE28-1285FDE6D53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A3A2B95-C888-4E0A-BE0B-C15369B68B2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171B1BA-9A89-40D2-A897-5F21E247888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52BDD03-F01C-4624-9D9D-B4F0E278959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640311B-C65D-4CED-B84F-E0857DFE776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72B4428-F9D5-4EAE-8ED0-BD05BA65271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D5E6807-063E-4C6C-AAE4-026313703E7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0FBA208-982D-444C-84C2-01EFCA6E39F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77F7FE8-8151-4130-8A1B-DCFF807B2D2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8092D1E-4CB7-4A3B-9680-27A3C735321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797612A-DD80-40DB-9B56-C76811097C0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F49B342-7691-4073-8CCB-590447CC7DD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9F053D5-D3DB-4771-978B-8DF9600B392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B3DAA40-946E-47C4-BB7B-3F7DAC465BC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6B27D0D-21A8-44FC-9D13-5729AD2C9FD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06698E8-4FF1-4EE3-A474-03BF29354C9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588F9D4-5585-46CC-A9DC-6D3E5F2943E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224723F-603C-43D3-929A-3191836BED0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577BAC0-1C53-4E26-84A2-F4208ADC1A4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4ADAF01-A992-4DCC-B292-3791BC6743B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4202ADB-5D5B-4F86-BB45-7DAD7DA8DFD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2A9498E-C672-40D9-B7EA-1137FA62B30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D3D3226-A341-47AC-902B-7BDA943D391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5902995-AE41-456B-9019-5AEABC3BD99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0990E67-CADD-4B8D-A336-DE11BE2F463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41A8BAF-C9B2-4126-A051-56E774098BD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a:t>
          </a:r>
          <a:r>
            <a:rPr kumimoji="1" lang="ja-JP" altLang="en-US" sz="1100">
              <a:latin typeface="ＭＳ Ｐゴシック" panose="020B0600070205080204" pitchFamily="50" charset="-128"/>
              <a:ea typeface="ＭＳ Ｐゴシック" panose="020B0600070205080204" pitchFamily="50" charset="-128"/>
            </a:rPr>
            <a:t>価償却率は、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減少し、類似団体よりも低い水準になった。これは、大型事業である市民会館の建設が完了したためであると考えられる。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今後も、公共施設等総合管理計画における数値目標（令和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％縮減）に向け、公共施設の集約化・複合化・除却などを積極的に取り組んでいく。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0E07A9A-89B4-4512-BCB8-A92EFC2BC4E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8FD76BE-605C-4764-83D4-B791A8588DD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64B4D4E-32DE-453A-B44E-00665EDAE61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DE763595-79CA-4AB8-B5DF-2E40EA81B3A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8B2E826-1EE3-4B96-9872-77EFEA80D0B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2B9AD8D0-86C6-4312-9243-66F2AFDBFEB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82BC764-7D5D-417B-9E7B-487C2E5440B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742B6F84-0BFD-49D3-BD2A-7410BDDB501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4F8D585A-0EBB-4AD1-988E-F9626FD3C3F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95A7CC6-6026-47A9-AF51-D631DD303C3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5BB9B33-0470-4326-8C76-43404C37DFE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5AD8FF22-2A83-49D9-9188-1A0DA0349DC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A5EAAA89-716A-4D44-9DB5-3CECB8E56C8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FB59994-0AE1-42B8-967A-71A25D1CB5B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E487CF9-116B-4525-B409-C8FDF79D822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959E8A8-B43B-4465-B1C4-4133208342F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0098FCE-F47E-4286-9E73-ED24F94132E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C359511-FA09-44F3-B3D9-554D9C8A7C7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5" name="直線コネクタ 74">
          <a:extLst>
            <a:ext uri="{FF2B5EF4-FFF2-40B4-BE49-F238E27FC236}">
              <a16:creationId xmlns:a16="http://schemas.microsoft.com/office/drawing/2014/main" id="{C1E31C89-22F0-49E5-9D0F-826EBD9813CD}"/>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6" name="有形固定資産減価償却率最小値テキスト">
          <a:extLst>
            <a:ext uri="{FF2B5EF4-FFF2-40B4-BE49-F238E27FC236}">
              <a16:creationId xmlns:a16="http://schemas.microsoft.com/office/drawing/2014/main" id="{DB4DF931-83AC-43A5-AFDF-04F38FE808DB}"/>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7" name="直線コネクタ 76">
          <a:extLst>
            <a:ext uri="{FF2B5EF4-FFF2-40B4-BE49-F238E27FC236}">
              <a16:creationId xmlns:a16="http://schemas.microsoft.com/office/drawing/2014/main" id="{E9EB7E1D-75A9-43DB-A72A-7B13DE6C47F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E7F0CF8E-3677-4058-8FB2-479A5248B43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CA505911-7772-462B-AA92-62A1924ADDE9}"/>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0" name="有形固定資産減価償却率平均値テキスト">
          <a:extLst>
            <a:ext uri="{FF2B5EF4-FFF2-40B4-BE49-F238E27FC236}">
              <a16:creationId xmlns:a16="http://schemas.microsoft.com/office/drawing/2014/main" id="{98F0F039-5466-44B3-B102-98BCA7591E23}"/>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BAEA4AFA-FB16-40B9-86FB-0B46FB2DA4E7}"/>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2" name="フローチャート: 判断 81">
          <a:extLst>
            <a:ext uri="{FF2B5EF4-FFF2-40B4-BE49-F238E27FC236}">
              <a16:creationId xmlns:a16="http://schemas.microsoft.com/office/drawing/2014/main" id="{E8BC1C5F-C81D-4480-9806-8CDA18C0130F}"/>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3" name="フローチャート: 判断 82">
          <a:extLst>
            <a:ext uri="{FF2B5EF4-FFF2-40B4-BE49-F238E27FC236}">
              <a16:creationId xmlns:a16="http://schemas.microsoft.com/office/drawing/2014/main" id="{9918842E-E57B-44D2-923C-0002030E1C5B}"/>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4" name="フローチャート: 判断 83">
          <a:extLst>
            <a:ext uri="{FF2B5EF4-FFF2-40B4-BE49-F238E27FC236}">
              <a16:creationId xmlns:a16="http://schemas.microsoft.com/office/drawing/2014/main" id="{CE30F91C-0606-45B7-8C3F-1DEE5C7B49F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5" name="フローチャート: 判断 84">
          <a:extLst>
            <a:ext uri="{FF2B5EF4-FFF2-40B4-BE49-F238E27FC236}">
              <a16:creationId xmlns:a16="http://schemas.microsoft.com/office/drawing/2014/main" id="{E80DA7DB-6330-4E82-877D-D813E56BA313}"/>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9744296-1A4D-46CC-B63E-766B2E7C478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2DC6ED0-3879-46AB-A8E5-CFE9FB36862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2B5E93-E919-4774-BB6E-15B27F3A38D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EF15616-4E8C-4D12-BEB3-D3A77EFB38A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02EA4B3-76C3-4469-86EE-BCEA2C4FCD9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1" name="楕円 90">
          <a:extLst>
            <a:ext uri="{FF2B5EF4-FFF2-40B4-BE49-F238E27FC236}">
              <a16:creationId xmlns:a16="http://schemas.microsoft.com/office/drawing/2014/main" id="{B8F174DE-B8FA-4B6E-B991-B2978F474C84}"/>
            </a:ext>
          </a:extLst>
        </xdr:cNvPr>
        <xdr:cNvSpPr/>
      </xdr:nvSpPr>
      <xdr:spPr>
        <a:xfrm>
          <a:off x="4711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92" name="有形固定資産減価償却率該当値テキスト">
          <a:extLst>
            <a:ext uri="{FF2B5EF4-FFF2-40B4-BE49-F238E27FC236}">
              <a16:creationId xmlns:a16="http://schemas.microsoft.com/office/drawing/2014/main" id="{217D0878-1703-4A54-AD0C-1691859B2F0E}"/>
            </a:ext>
          </a:extLst>
        </xdr:cNvPr>
        <xdr:cNvSpPr txBox="1"/>
      </xdr:nvSpPr>
      <xdr:spPr>
        <a:xfrm>
          <a:off x="4813300"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3" name="楕円 92">
          <a:extLst>
            <a:ext uri="{FF2B5EF4-FFF2-40B4-BE49-F238E27FC236}">
              <a16:creationId xmlns:a16="http://schemas.microsoft.com/office/drawing/2014/main" id="{0ADCAB4E-72A8-47DF-B3B4-289BDF46034C}"/>
            </a:ext>
          </a:extLst>
        </xdr:cNvPr>
        <xdr:cNvSpPr/>
      </xdr:nvSpPr>
      <xdr:spPr>
        <a:xfrm>
          <a:off x="4000500" y="5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12609</xdr:rowOff>
    </xdr:to>
    <xdr:cxnSp macro="">
      <xdr:nvCxnSpPr>
        <xdr:cNvPr id="94" name="直線コネクタ 93">
          <a:extLst>
            <a:ext uri="{FF2B5EF4-FFF2-40B4-BE49-F238E27FC236}">
              <a16:creationId xmlns:a16="http://schemas.microsoft.com/office/drawing/2014/main" id="{BF912FE6-59B6-426C-88D6-21F8672887B6}"/>
            </a:ext>
          </a:extLst>
        </xdr:cNvPr>
        <xdr:cNvCxnSpPr/>
      </xdr:nvCxnSpPr>
      <xdr:spPr>
        <a:xfrm flipV="1">
          <a:off x="4051300" y="5153025"/>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5" name="楕円 94">
          <a:extLst>
            <a:ext uri="{FF2B5EF4-FFF2-40B4-BE49-F238E27FC236}">
              <a16:creationId xmlns:a16="http://schemas.microsoft.com/office/drawing/2014/main" id="{E35738CB-3C43-4180-8792-8045550CBB66}"/>
            </a:ext>
          </a:extLst>
        </xdr:cNvPr>
        <xdr:cNvSpPr/>
      </xdr:nvSpPr>
      <xdr:spPr>
        <a:xfrm>
          <a:off x="3238500" y="5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12609</xdr:rowOff>
    </xdr:to>
    <xdr:cxnSp macro="">
      <xdr:nvCxnSpPr>
        <xdr:cNvPr id="96" name="直線コネクタ 95">
          <a:extLst>
            <a:ext uri="{FF2B5EF4-FFF2-40B4-BE49-F238E27FC236}">
              <a16:creationId xmlns:a16="http://schemas.microsoft.com/office/drawing/2014/main" id="{9FF70351-69C3-4981-8D16-DEABC91B43CE}"/>
            </a:ext>
          </a:extLst>
        </xdr:cNvPr>
        <xdr:cNvCxnSpPr/>
      </xdr:nvCxnSpPr>
      <xdr:spPr>
        <a:xfrm>
          <a:off x="3289300" y="5125267"/>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7" name="楕円 96">
          <a:extLst>
            <a:ext uri="{FF2B5EF4-FFF2-40B4-BE49-F238E27FC236}">
              <a16:creationId xmlns:a16="http://schemas.microsoft.com/office/drawing/2014/main" id="{2D9828A2-63A3-4D20-B05F-58D30DA4F276}"/>
            </a:ext>
          </a:extLst>
        </xdr:cNvPr>
        <xdr:cNvSpPr/>
      </xdr:nvSpPr>
      <xdr:spPr>
        <a:xfrm>
          <a:off x="2476500" y="50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153217</xdr:rowOff>
    </xdr:to>
    <xdr:cxnSp macro="">
      <xdr:nvCxnSpPr>
        <xdr:cNvPr id="98" name="直線コネクタ 97">
          <a:extLst>
            <a:ext uri="{FF2B5EF4-FFF2-40B4-BE49-F238E27FC236}">
              <a16:creationId xmlns:a16="http://schemas.microsoft.com/office/drawing/2014/main" id="{22761E77-C3F1-4160-9BE6-99DE141DD15E}"/>
            </a:ext>
          </a:extLst>
        </xdr:cNvPr>
        <xdr:cNvCxnSpPr/>
      </xdr:nvCxnSpPr>
      <xdr:spPr>
        <a:xfrm>
          <a:off x="2527300" y="509442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9" name="楕円 98">
          <a:extLst>
            <a:ext uri="{FF2B5EF4-FFF2-40B4-BE49-F238E27FC236}">
              <a16:creationId xmlns:a16="http://schemas.microsoft.com/office/drawing/2014/main" id="{39C34DEA-6711-4121-BE86-3C99ED1BC2C3}"/>
            </a:ext>
          </a:extLst>
        </xdr:cNvPr>
        <xdr:cNvSpPr/>
      </xdr:nvSpPr>
      <xdr:spPr>
        <a:xfrm>
          <a:off x="17145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31</xdr:row>
      <xdr:rowOff>1542</xdr:rowOff>
    </xdr:to>
    <xdr:cxnSp macro="">
      <xdr:nvCxnSpPr>
        <xdr:cNvPr id="100" name="直線コネクタ 99">
          <a:extLst>
            <a:ext uri="{FF2B5EF4-FFF2-40B4-BE49-F238E27FC236}">
              <a16:creationId xmlns:a16="http://schemas.microsoft.com/office/drawing/2014/main" id="{FFDE3527-9E64-4761-96E0-4E526051E1A9}"/>
            </a:ext>
          </a:extLst>
        </xdr:cNvPr>
        <xdr:cNvCxnSpPr/>
      </xdr:nvCxnSpPr>
      <xdr:spPr>
        <a:xfrm flipV="1">
          <a:off x="1765300" y="5094424"/>
          <a:ext cx="762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1" name="n_1aveValue有形固定資産減価償却率">
          <a:extLst>
            <a:ext uri="{FF2B5EF4-FFF2-40B4-BE49-F238E27FC236}">
              <a16:creationId xmlns:a16="http://schemas.microsoft.com/office/drawing/2014/main" id="{5FCB00F5-1453-4997-B052-1E06322F1F9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2" name="n_2aveValue有形固定資産減価償却率">
          <a:extLst>
            <a:ext uri="{FF2B5EF4-FFF2-40B4-BE49-F238E27FC236}">
              <a16:creationId xmlns:a16="http://schemas.microsoft.com/office/drawing/2014/main" id="{7C924C2E-B709-4E47-ACC9-14C1A9C2D7D3}"/>
            </a:ext>
          </a:extLst>
        </xdr:cNvPr>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3" name="n_3aveValue有形固定資産減価償却率">
          <a:extLst>
            <a:ext uri="{FF2B5EF4-FFF2-40B4-BE49-F238E27FC236}">
              <a16:creationId xmlns:a16="http://schemas.microsoft.com/office/drawing/2014/main" id="{A6F46176-DFC9-4393-B86C-BC7F7BF028EA}"/>
            </a:ext>
          </a:extLst>
        </xdr:cNvPr>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4" name="n_4aveValue有形固定資産減価償却率">
          <a:extLst>
            <a:ext uri="{FF2B5EF4-FFF2-40B4-BE49-F238E27FC236}">
              <a16:creationId xmlns:a16="http://schemas.microsoft.com/office/drawing/2014/main" id="{C650CC95-8D9F-4A33-A11C-ADA92EDB72B6}"/>
            </a:ext>
          </a:extLst>
        </xdr:cNvPr>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105" name="n_1mainValue有形固定資産減価償却率">
          <a:extLst>
            <a:ext uri="{FF2B5EF4-FFF2-40B4-BE49-F238E27FC236}">
              <a16:creationId xmlns:a16="http://schemas.microsoft.com/office/drawing/2014/main" id="{04E60768-8BFA-4ED5-84DD-D05495E04377}"/>
            </a:ext>
          </a:extLst>
        </xdr:cNvPr>
        <xdr:cNvSpPr txBox="1"/>
      </xdr:nvSpPr>
      <xdr:spPr>
        <a:xfrm>
          <a:off x="3836044" y="519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6" name="n_2mainValue有形固定資産減価償却率">
          <a:extLst>
            <a:ext uri="{FF2B5EF4-FFF2-40B4-BE49-F238E27FC236}">
              <a16:creationId xmlns:a16="http://schemas.microsoft.com/office/drawing/2014/main" id="{510C8C2A-01D9-468D-8E57-9D524DD71515}"/>
            </a:ext>
          </a:extLst>
        </xdr:cNvPr>
        <xdr:cNvSpPr txBox="1"/>
      </xdr:nvSpPr>
      <xdr:spPr>
        <a:xfrm>
          <a:off x="30867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164301</xdr:rowOff>
    </xdr:from>
    <xdr:ext cx="405111" cy="259045"/>
    <xdr:sp macro="" textlink="">
      <xdr:nvSpPr>
        <xdr:cNvPr id="107" name="n_3mainValue有形固定資産減価償却率">
          <a:extLst>
            <a:ext uri="{FF2B5EF4-FFF2-40B4-BE49-F238E27FC236}">
              <a16:creationId xmlns:a16="http://schemas.microsoft.com/office/drawing/2014/main" id="{1ACE614E-54B2-4A59-84CD-62A1DA03B663}"/>
            </a:ext>
          </a:extLst>
        </xdr:cNvPr>
        <xdr:cNvSpPr txBox="1"/>
      </xdr:nvSpPr>
      <xdr:spPr>
        <a:xfrm>
          <a:off x="2324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8" name="n_4mainValue有形固定資産減価償却率">
          <a:extLst>
            <a:ext uri="{FF2B5EF4-FFF2-40B4-BE49-F238E27FC236}">
              <a16:creationId xmlns:a16="http://schemas.microsoft.com/office/drawing/2014/main" id="{4716CBA3-8038-4902-B76E-9C77EDFF8611}"/>
            </a:ext>
          </a:extLst>
        </xdr:cNvPr>
        <xdr:cNvSpPr txBox="1"/>
      </xdr:nvSpPr>
      <xdr:spPr>
        <a:xfrm>
          <a:off x="15627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F2690A3-AD46-4E98-AA12-BFA78452CAB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6697ED2-DAD6-45C0-B240-0CBF5BC2E7C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7D501A8-EB21-471A-9463-AD60DB2FDC2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83F38CB-8F91-45CE-BD4F-4CC9F2B34B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FD030AE-1777-4CF4-B554-5F3C330E597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77D4C5A-9940-4C84-8C13-8CA69D2F869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CC5996F-4DD9-41B1-8DE1-2067304EA75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0A69314-5ACB-4FAB-A80D-C5CA59D0865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2F0DCEB-EC1E-4917-B649-F2A84744326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606C6D9-A554-40FF-9E0B-14A8DC335C1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3F924BD-640D-4713-81A3-C293E63F47B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FB514BB-EDA8-4A35-9CED-D7CADF6E35E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B968FCC-577F-4FAE-B51B-87D5106A0D9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低い水準になっており、昨年度より減少している。これは、特定目的基金の活用により充当可能財源が減少したものの、経常一般財源等が増加したことや、地方債の元金償還金の増加に伴う経常経費充当財源等の減少の割合が大きいことなどが挙げられる。</a:t>
          </a:r>
        </a:p>
        <a:p>
          <a:r>
            <a:rPr kumimoji="1" lang="ja-JP" altLang="en-US" sz="1100">
              <a:latin typeface="ＭＳ Ｐゴシック" panose="020B0600070205080204" pitchFamily="50" charset="-128"/>
              <a:ea typeface="ＭＳ Ｐゴシック" panose="020B0600070205080204" pitchFamily="50" charset="-128"/>
            </a:rPr>
            <a:t>今後も起債償還は進める一方で、合併特例債を活用した大型事業の償還が予定されていることから債務償還比率の上昇が見込まれるため、税収等の歳入確保に取り組み財政の健全化に努めていく。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E3AE78-A8DE-413A-9CA3-C9E781B4D2D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E9E914C-82EF-4A33-ABCB-0CDD4988673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2CDF761-29C0-4B8D-BDD6-49FCC3080EB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30DE795-C958-4E18-9462-FDD18172740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F834123-D9A1-416B-8BED-E6D0A3C54FB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08837B5-A8E5-4683-8B00-B067895587B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4EA374D-4844-4C90-8320-7BDCA1C2D1B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711EF76-2F5E-48C6-8944-8DFF407480E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B56FD63-448A-4256-9F85-9D07F4CD970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85B5BBD-B504-4E1A-B167-7744E0D421B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11C55A9-B5C0-44D7-BDC6-FB01131A8EC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F91A680-5E54-44F7-BBA5-DCB29BDD3D7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5BEE28D-8749-4216-8316-89CA0DA5A06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FDA1CBE-795B-4473-9A91-FE417120771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929EBE4-0672-45F6-A014-765FFDEE88D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7" name="直線コネクタ 136">
          <a:extLst>
            <a:ext uri="{FF2B5EF4-FFF2-40B4-BE49-F238E27FC236}">
              <a16:creationId xmlns:a16="http://schemas.microsoft.com/office/drawing/2014/main" id="{B24B6633-B650-44BB-B012-DE5ABE2B0DF7}"/>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8" name="債務償還比率最小値テキスト">
          <a:extLst>
            <a:ext uri="{FF2B5EF4-FFF2-40B4-BE49-F238E27FC236}">
              <a16:creationId xmlns:a16="http://schemas.microsoft.com/office/drawing/2014/main" id="{F6A74EEB-F11A-4ED3-9B89-3D7135174D0B}"/>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9" name="直線コネクタ 138">
          <a:extLst>
            <a:ext uri="{FF2B5EF4-FFF2-40B4-BE49-F238E27FC236}">
              <a16:creationId xmlns:a16="http://schemas.microsoft.com/office/drawing/2014/main" id="{8CD4E371-5C85-4026-A00E-18B17288BD2C}"/>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E86146C-2452-42DA-975D-2C3E9A5B01A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1580DC7-1B2C-4064-87FB-745EC72ED4F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2" name="債務償還比率平均値テキスト">
          <a:extLst>
            <a:ext uri="{FF2B5EF4-FFF2-40B4-BE49-F238E27FC236}">
              <a16:creationId xmlns:a16="http://schemas.microsoft.com/office/drawing/2014/main" id="{DE768891-55C1-41E7-8A2E-5BFE5A55DB25}"/>
            </a:ext>
          </a:extLst>
        </xdr:cNvPr>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3" name="フローチャート: 判断 142">
          <a:extLst>
            <a:ext uri="{FF2B5EF4-FFF2-40B4-BE49-F238E27FC236}">
              <a16:creationId xmlns:a16="http://schemas.microsoft.com/office/drawing/2014/main" id="{A68D910F-22F6-45A5-AE4A-EF50758F46BB}"/>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4" name="フローチャート: 判断 143">
          <a:extLst>
            <a:ext uri="{FF2B5EF4-FFF2-40B4-BE49-F238E27FC236}">
              <a16:creationId xmlns:a16="http://schemas.microsoft.com/office/drawing/2014/main" id="{41E3E6C9-3E44-49A9-8B00-C5AC445D32A3}"/>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a:extLst>
            <a:ext uri="{FF2B5EF4-FFF2-40B4-BE49-F238E27FC236}">
              <a16:creationId xmlns:a16="http://schemas.microsoft.com/office/drawing/2014/main" id="{B1763868-71B8-4D44-80EE-E8678A84AA68}"/>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6" name="フローチャート: 判断 145">
          <a:extLst>
            <a:ext uri="{FF2B5EF4-FFF2-40B4-BE49-F238E27FC236}">
              <a16:creationId xmlns:a16="http://schemas.microsoft.com/office/drawing/2014/main" id="{D1F49373-A191-40E3-BA66-F6AF1579F7BF}"/>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7" name="フローチャート: 判断 146">
          <a:extLst>
            <a:ext uri="{FF2B5EF4-FFF2-40B4-BE49-F238E27FC236}">
              <a16:creationId xmlns:a16="http://schemas.microsoft.com/office/drawing/2014/main" id="{4C665EAB-F40F-4578-8CDC-7498A4CD652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3EFCBC1-AC51-4B23-B550-6DE80988D8D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270C36A-5D8E-42E5-B9FC-CA81E8E0C19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6ABEF7E-23E5-4813-90D6-F24D6C75DD2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B7BC482-B6CB-49B0-BDAA-1D675D6DC95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FA506BE-764C-4CBA-B383-1EC80E9474A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53" name="楕円 152">
          <a:extLst>
            <a:ext uri="{FF2B5EF4-FFF2-40B4-BE49-F238E27FC236}">
              <a16:creationId xmlns:a16="http://schemas.microsoft.com/office/drawing/2014/main" id="{92EE681A-3370-42DB-B814-94B86D9D42E4}"/>
            </a:ext>
          </a:extLst>
        </xdr:cNvPr>
        <xdr:cNvSpPr/>
      </xdr:nvSpPr>
      <xdr:spPr>
        <a:xfrm>
          <a:off x="14744700" y="5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38695</xdr:rowOff>
    </xdr:from>
    <xdr:ext cx="469744" cy="259045"/>
    <xdr:sp macro="" textlink="">
      <xdr:nvSpPr>
        <xdr:cNvPr id="154" name="債務償還比率該当値テキスト">
          <a:extLst>
            <a:ext uri="{FF2B5EF4-FFF2-40B4-BE49-F238E27FC236}">
              <a16:creationId xmlns:a16="http://schemas.microsoft.com/office/drawing/2014/main" id="{208B5ED7-A33B-48A4-BBCD-ECEFAE1CFE7B}"/>
            </a:ext>
          </a:extLst>
        </xdr:cNvPr>
        <xdr:cNvSpPr txBox="1"/>
      </xdr:nvSpPr>
      <xdr:spPr>
        <a:xfrm>
          <a:off x="14846300" y="50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77710</xdr:rowOff>
    </xdr:from>
    <xdr:to>
      <xdr:col>72</xdr:col>
      <xdr:colOff>123825</xdr:colOff>
      <xdr:row>31</xdr:row>
      <xdr:rowOff>7860</xdr:rowOff>
    </xdr:to>
    <xdr:sp macro="" textlink="">
      <xdr:nvSpPr>
        <xdr:cNvPr id="155" name="楕円 154">
          <a:extLst>
            <a:ext uri="{FF2B5EF4-FFF2-40B4-BE49-F238E27FC236}">
              <a16:creationId xmlns:a16="http://schemas.microsoft.com/office/drawing/2014/main" id="{441C02FC-E9D1-4680-96E3-A1A7CA2FDEE2}"/>
            </a:ext>
          </a:extLst>
        </xdr:cNvPr>
        <xdr:cNvSpPr/>
      </xdr:nvSpPr>
      <xdr:spPr>
        <a:xfrm>
          <a:off x="14033500" y="52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66618</xdr:rowOff>
    </xdr:from>
    <xdr:to>
      <xdr:col>76</xdr:col>
      <xdr:colOff>22225</xdr:colOff>
      <xdr:row>30</xdr:row>
      <xdr:rowOff>128510</xdr:rowOff>
    </xdr:to>
    <xdr:cxnSp macro="">
      <xdr:nvCxnSpPr>
        <xdr:cNvPr id="156" name="直線コネクタ 155">
          <a:extLst>
            <a:ext uri="{FF2B5EF4-FFF2-40B4-BE49-F238E27FC236}">
              <a16:creationId xmlns:a16="http://schemas.microsoft.com/office/drawing/2014/main" id="{F4163977-7FB9-464D-9DE1-DAE754B114C7}"/>
            </a:ext>
          </a:extLst>
        </xdr:cNvPr>
        <xdr:cNvCxnSpPr/>
      </xdr:nvCxnSpPr>
      <xdr:spPr>
        <a:xfrm flipV="1">
          <a:off x="14084300" y="5210118"/>
          <a:ext cx="71120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162560</xdr:rowOff>
    </xdr:from>
    <xdr:to>
      <xdr:col>68</xdr:col>
      <xdr:colOff>123825</xdr:colOff>
      <xdr:row>30</xdr:row>
      <xdr:rowOff>92710</xdr:rowOff>
    </xdr:to>
    <xdr:sp macro="" textlink="">
      <xdr:nvSpPr>
        <xdr:cNvPr id="157" name="楕円 156">
          <a:extLst>
            <a:ext uri="{FF2B5EF4-FFF2-40B4-BE49-F238E27FC236}">
              <a16:creationId xmlns:a16="http://schemas.microsoft.com/office/drawing/2014/main" id="{5EB68522-744D-47FF-B930-B04C3CBCDD7A}"/>
            </a:ext>
          </a:extLst>
        </xdr:cNvPr>
        <xdr:cNvSpPr/>
      </xdr:nvSpPr>
      <xdr:spPr>
        <a:xfrm>
          <a:off x="13271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41910</xdr:rowOff>
    </xdr:from>
    <xdr:to>
      <xdr:col>72</xdr:col>
      <xdr:colOff>73025</xdr:colOff>
      <xdr:row>30</xdr:row>
      <xdr:rowOff>128510</xdr:rowOff>
    </xdr:to>
    <xdr:cxnSp macro="">
      <xdr:nvCxnSpPr>
        <xdr:cNvPr id="158" name="直線コネクタ 157">
          <a:extLst>
            <a:ext uri="{FF2B5EF4-FFF2-40B4-BE49-F238E27FC236}">
              <a16:creationId xmlns:a16="http://schemas.microsoft.com/office/drawing/2014/main" id="{20A388F2-CA2D-4D22-AD29-1B977778EC08}"/>
            </a:ext>
          </a:extLst>
        </xdr:cNvPr>
        <xdr:cNvCxnSpPr/>
      </xdr:nvCxnSpPr>
      <xdr:spPr>
        <a:xfrm>
          <a:off x="13322300" y="5185410"/>
          <a:ext cx="762000" cy="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126457</xdr:rowOff>
    </xdr:from>
    <xdr:to>
      <xdr:col>64</xdr:col>
      <xdr:colOff>123825</xdr:colOff>
      <xdr:row>30</xdr:row>
      <xdr:rowOff>56607</xdr:rowOff>
    </xdr:to>
    <xdr:sp macro="" textlink="">
      <xdr:nvSpPr>
        <xdr:cNvPr id="159" name="楕円 158">
          <a:extLst>
            <a:ext uri="{FF2B5EF4-FFF2-40B4-BE49-F238E27FC236}">
              <a16:creationId xmlns:a16="http://schemas.microsoft.com/office/drawing/2014/main" id="{0F26B65F-26B2-4DDF-9AB0-C30D05A92F18}"/>
            </a:ext>
          </a:extLst>
        </xdr:cNvPr>
        <xdr:cNvSpPr/>
      </xdr:nvSpPr>
      <xdr:spPr>
        <a:xfrm>
          <a:off x="12509500" y="50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5807</xdr:rowOff>
    </xdr:from>
    <xdr:to>
      <xdr:col>68</xdr:col>
      <xdr:colOff>73025</xdr:colOff>
      <xdr:row>30</xdr:row>
      <xdr:rowOff>41910</xdr:rowOff>
    </xdr:to>
    <xdr:cxnSp macro="">
      <xdr:nvCxnSpPr>
        <xdr:cNvPr id="160" name="直線コネクタ 159">
          <a:extLst>
            <a:ext uri="{FF2B5EF4-FFF2-40B4-BE49-F238E27FC236}">
              <a16:creationId xmlns:a16="http://schemas.microsoft.com/office/drawing/2014/main" id="{143F22C7-5004-4D64-AB26-511E5C1AD84A}"/>
            </a:ext>
          </a:extLst>
        </xdr:cNvPr>
        <xdr:cNvCxnSpPr/>
      </xdr:nvCxnSpPr>
      <xdr:spPr>
        <a:xfrm>
          <a:off x="12560300" y="5149307"/>
          <a:ext cx="762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128496</xdr:rowOff>
    </xdr:from>
    <xdr:to>
      <xdr:col>60</xdr:col>
      <xdr:colOff>123825</xdr:colOff>
      <xdr:row>30</xdr:row>
      <xdr:rowOff>58646</xdr:rowOff>
    </xdr:to>
    <xdr:sp macro="" textlink="">
      <xdr:nvSpPr>
        <xdr:cNvPr id="161" name="楕円 160">
          <a:extLst>
            <a:ext uri="{FF2B5EF4-FFF2-40B4-BE49-F238E27FC236}">
              <a16:creationId xmlns:a16="http://schemas.microsoft.com/office/drawing/2014/main" id="{9D9AA012-B287-4312-9FA1-A942C2F33D02}"/>
            </a:ext>
          </a:extLst>
        </xdr:cNvPr>
        <xdr:cNvSpPr/>
      </xdr:nvSpPr>
      <xdr:spPr>
        <a:xfrm>
          <a:off x="11747500" y="51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5807</xdr:rowOff>
    </xdr:from>
    <xdr:to>
      <xdr:col>64</xdr:col>
      <xdr:colOff>73025</xdr:colOff>
      <xdr:row>30</xdr:row>
      <xdr:rowOff>7846</xdr:rowOff>
    </xdr:to>
    <xdr:cxnSp macro="">
      <xdr:nvCxnSpPr>
        <xdr:cNvPr id="162" name="直線コネクタ 161">
          <a:extLst>
            <a:ext uri="{FF2B5EF4-FFF2-40B4-BE49-F238E27FC236}">
              <a16:creationId xmlns:a16="http://schemas.microsoft.com/office/drawing/2014/main" id="{602A45E0-E9BF-4146-9003-0BF2285994D4}"/>
            </a:ext>
          </a:extLst>
        </xdr:cNvPr>
        <xdr:cNvCxnSpPr/>
      </xdr:nvCxnSpPr>
      <xdr:spPr>
        <a:xfrm flipV="1">
          <a:off x="11798300" y="5149307"/>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3" name="n_1aveValue債務償還比率">
          <a:extLst>
            <a:ext uri="{FF2B5EF4-FFF2-40B4-BE49-F238E27FC236}">
              <a16:creationId xmlns:a16="http://schemas.microsoft.com/office/drawing/2014/main" id="{49E31E53-C570-4609-AC3A-D53E7F14462B}"/>
            </a:ext>
          </a:extLst>
        </xdr:cNvPr>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a:extLst>
            <a:ext uri="{FF2B5EF4-FFF2-40B4-BE49-F238E27FC236}">
              <a16:creationId xmlns:a16="http://schemas.microsoft.com/office/drawing/2014/main" id="{A387D2D3-2DC7-42B0-8FB5-7C9D8F149ADA}"/>
            </a:ext>
          </a:extLst>
        </xdr:cNvPr>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5" name="n_3aveValue債務償還比率">
          <a:extLst>
            <a:ext uri="{FF2B5EF4-FFF2-40B4-BE49-F238E27FC236}">
              <a16:creationId xmlns:a16="http://schemas.microsoft.com/office/drawing/2014/main" id="{6BCE3208-7EEB-4005-A7D7-5740DFA6BAB2}"/>
            </a:ext>
          </a:extLst>
        </xdr:cNvPr>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6" name="n_4aveValue債務償還比率">
          <a:extLst>
            <a:ext uri="{FF2B5EF4-FFF2-40B4-BE49-F238E27FC236}">
              <a16:creationId xmlns:a16="http://schemas.microsoft.com/office/drawing/2014/main" id="{091055E2-6066-441C-9711-3E191BBF279D}"/>
            </a:ext>
          </a:extLst>
        </xdr:cNvPr>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24387</xdr:rowOff>
    </xdr:from>
    <xdr:ext cx="469744" cy="259045"/>
    <xdr:sp macro="" textlink="">
      <xdr:nvSpPr>
        <xdr:cNvPr id="167" name="n_1mainValue債務償還比率">
          <a:extLst>
            <a:ext uri="{FF2B5EF4-FFF2-40B4-BE49-F238E27FC236}">
              <a16:creationId xmlns:a16="http://schemas.microsoft.com/office/drawing/2014/main" id="{68055BA6-7B36-48E6-BB96-CBA6C416136C}"/>
            </a:ext>
          </a:extLst>
        </xdr:cNvPr>
        <xdr:cNvSpPr txBox="1"/>
      </xdr:nvSpPr>
      <xdr:spPr>
        <a:xfrm>
          <a:off x="13836727" y="499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109237</xdr:rowOff>
    </xdr:from>
    <xdr:ext cx="469744" cy="259045"/>
    <xdr:sp macro="" textlink="">
      <xdr:nvSpPr>
        <xdr:cNvPr id="168" name="n_2mainValue債務償還比率">
          <a:extLst>
            <a:ext uri="{FF2B5EF4-FFF2-40B4-BE49-F238E27FC236}">
              <a16:creationId xmlns:a16="http://schemas.microsoft.com/office/drawing/2014/main" id="{31010AAE-FFAD-40EE-A150-7E514256E3CA}"/>
            </a:ext>
          </a:extLst>
        </xdr:cNvPr>
        <xdr:cNvSpPr txBox="1"/>
      </xdr:nvSpPr>
      <xdr:spPr>
        <a:xfrm>
          <a:off x="13087427"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73134</xdr:rowOff>
    </xdr:from>
    <xdr:ext cx="469744" cy="259045"/>
    <xdr:sp macro="" textlink="">
      <xdr:nvSpPr>
        <xdr:cNvPr id="169" name="n_3mainValue債務償還比率">
          <a:extLst>
            <a:ext uri="{FF2B5EF4-FFF2-40B4-BE49-F238E27FC236}">
              <a16:creationId xmlns:a16="http://schemas.microsoft.com/office/drawing/2014/main" id="{58637343-FECC-4AD2-B248-1A13E549AFF0}"/>
            </a:ext>
          </a:extLst>
        </xdr:cNvPr>
        <xdr:cNvSpPr txBox="1"/>
      </xdr:nvSpPr>
      <xdr:spPr>
        <a:xfrm>
          <a:off x="12325427" y="487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75173</xdr:rowOff>
    </xdr:from>
    <xdr:ext cx="469744" cy="259045"/>
    <xdr:sp macro="" textlink="">
      <xdr:nvSpPr>
        <xdr:cNvPr id="170" name="n_4mainValue債務償還比率">
          <a:extLst>
            <a:ext uri="{FF2B5EF4-FFF2-40B4-BE49-F238E27FC236}">
              <a16:creationId xmlns:a16="http://schemas.microsoft.com/office/drawing/2014/main" id="{80CB2F2A-A927-4AC0-80DA-551458149B7D}"/>
            </a:ext>
          </a:extLst>
        </xdr:cNvPr>
        <xdr:cNvSpPr txBox="1"/>
      </xdr:nvSpPr>
      <xdr:spPr>
        <a:xfrm>
          <a:off x="11563427" y="48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9EA7AB8-1DA4-43E0-9019-918B26223B3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D64AF3B-8F86-4B5C-A8DC-939A28C3338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2657FA4-6030-4A20-91B6-CECA758603D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7194A09-3927-47CD-A2D1-AD56E4DD6CF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3D37E02-B386-4603-B9AF-429A2F60CA1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AF9A54A-5C8E-45FE-9EB2-A7F1E96886D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D8A7AE-B405-4969-9217-005D4105C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2F5A85-1077-4636-8E0E-9DC726B09C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02C67B-BA9C-4916-8DE4-3E2B1732F3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ED5053-471E-45DA-857A-EE6F8637CD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8B4D80-922F-4267-8EAD-0C8D121AA3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6F0609-B974-44DF-B729-7F724C1DE1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D516C3-3EC3-4FEB-AC03-B62C9A6CA1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887492-9F13-45EA-A191-4C337E942C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0639E3-5E56-4F9C-8D10-B24434B22E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30B757-1E6B-4CE2-9D9C-4623F3054D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99B6E4-56FC-4AFC-B984-A8FD8505A0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2F7B12-B557-4673-A7EF-1A2EADBD03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8C9686-6941-436E-8C99-2CE67B495F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F80AA8-3DE9-44BE-B10A-BD1C5E3919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94B9A1-F643-4212-820D-550F286024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270271-D480-4655-A598-AF9AE9974E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5864E7-3284-40E9-B75F-978456E161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9D3EE7-9D79-41BE-8BAB-9559FF46CD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15B8A1-9EF5-4651-B4DB-160082260A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81682E-AA85-433C-8C43-B95840647E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5E9A6B-4349-4412-A125-2E8F971782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0A456C-6168-4C01-AF0A-D01E9DA245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F28664-9A40-4D88-9E1C-43FF9FEB5F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34F3B1-E7F7-4F70-9B7B-1644182A88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11B9C8-9F9C-4C91-A636-B0B08622CF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17F818-75F3-48E0-9BC6-A6F085C0AD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E1F928-B67C-4A55-B68A-037C9642BB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181311-058C-4E47-96A6-FBA84A5B8A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4FD815-27EC-4E7D-A609-C62FB23CED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35F656-322E-433B-8857-95CEF07A1D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D0496A-9F42-49CC-815C-B6548CC13A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215349-EB7B-4263-AA07-4F544B70C4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63E0C1-8913-4427-B4AB-B154CBEBB0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1710B2-D2EE-4FE1-A6C4-5727E241F8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3E64EE-5113-486D-B0E5-9F47692009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5675D5-F8A5-4F17-9998-170690196D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EB240B-3420-402B-853A-855FDABD68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3005DA-5B19-40F2-A8C8-7CA231D9E0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DEBEC9-792D-415D-862D-F2059B8F16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F3098B-9A40-400B-AE65-FEA0E32F55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C1D907-9966-4F42-AA3E-5AD13D01E6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CF9935-96FA-48BA-B6F5-683D77D1F2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304BA27-568B-413E-A104-9DF4EA52645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E8F9D37-EFD4-4ED0-AC5D-5EFD95685DC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25A911D-0D6C-4C56-8886-2D877AE3890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D4A9040-665F-4974-9014-6D4661B2E62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1992109-E030-405B-8F31-C8D30D96FCF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F452CE6-2048-4E48-B437-4B950DD6A17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C989CD1-2EE7-401C-B8A4-5D0E34513AF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4463047-B750-4F63-BCF5-BE8CB62FD1E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33F8A7-9F88-4C7A-8B5B-2ABE1BCB56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BA57D57-FBD2-4ADC-942F-9B27FC2D40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08B215E-36A5-407F-A816-90A5AB7010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A9E11617-6853-4970-A321-74D0061F910C}"/>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9D9CD5B-E57B-4975-BE06-58521C840B5D}"/>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BF3739FD-D131-4AA1-AC17-4EFF0B8BD63E}"/>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FD6A362F-13AC-4BB9-B91D-22E9DCE24D9B}"/>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1590B73-B274-4D45-9767-F7DB034A2C4E}"/>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50A2B4E0-D5E6-49E1-BAB5-726A2328C9BA}"/>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C4823B1C-5C56-45D2-A094-854650A6139A}"/>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6011ACD8-452D-48F7-909A-0A1851AB8B0C}"/>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B206035F-3E22-4474-AD8B-9BE23023F38C}"/>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9CC7AE47-DE06-4A24-9B7E-37DA6ABF49EC}"/>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45440C06-5CAE-4031-9EB4-B2042E702264}"/>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E8ADCF1-3908-47AA-A68E-076540CFEF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033EA4-644E-4612-83CF-D075F511B1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574B68-C3CE-4252-A1CF-B3F80650C4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724ACF-0240-4278-B9E9-9A417EF015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8C9D75-E7DC-40AB-8190-5FD5D47D04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144272</xdr:rowOff>
    </xdr:from>
    <xdr:to>
      <xdr:col>24</xdr:col>
      <xdr:colOff>114300</xdr:colOff>
      <xdr:row>41</xdr:row>
      <xdr:rowOff>74422</xdr:rowOff>
    </xdr:to>
    <xdr:sp macro="" textlink="">
      <xdr:nvSpPr>
        <xdr:cNvPr id="71" name="楕円 70">
          <a:extLst>
            <a:ext uri="{FF2B5EF4-FFF2-40B4-BE49-F238E27FC236}">
              <a16:creationId xmlns:a16="http://schemas.microsoft.com/office/drawing/2014/main" id="{5F5802A9-2C71-43E1-94A2-1372FB72B97B}"/>
            </a:ext>
          </a:extLst>
        </xdr:cNvPr>
        <xdr:cNvSpPr/>
      </xdr:nvSpPr>
      <xdr:spPr>
        <a:xfrm>
          <a:off x="4584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528ED8B5-B6C5-4761-BC66-DB2E86E19E1F}"/>
            </a:ext>
          </a:extLst>
        </xdr:cNvPr>
        <xdr:cNvSpPr txBox="1"/>
      </xdr:nvSpPr>
      <xdr:spPr>
        <a:xfrm>
          <a:off x="4673600"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132842</xdr:rowOff>
    </xdr:from>
    <xdr:to>
      <xdr:col>20</xdr:col>
      <xdr:colOff>38100</xdr:colOff>
      <xdr:row>41</xdr:row>
      <xdr:rowOff>62992</xdr:rowOff>
    </xdr:to>
    <xdr:sp macro="" textlink="">
      <xdr:nvSpPr>
        <xdr:cNvPr id="73" name="楕円 72">
          <a:extLst>
            <a:ext uri="{FF2B5EF4-FFF2-40B4-BE49-F238E27FC236}">
              <a16:creationId xmlns:a16="http://schemas.microsoft.com/office/drawing/2014/main" id="{352248DF-42C2-42E6-8C6F-882DA3287DA4}"/>
            </a:ext>
          </a:extLst>
        </xdr:cNvPr>
        <xdr:cNvSpPr/>
      </xdr:nvSpPr>
      <xdr:spPr>
        <a:xfrm>
          <a:off x="3746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xdr:rowOff>
    </xdr:from>
    <xdr:to>
      <xdr:col>24</xdr:col>
      <xdr:colOff>63500</xdr:colOff>
      <xdr:row>41</xdr:row>
      <xdr:rowOff>23622</xdr:rowOff>
    </xdr:to>
    <xdr:cxnSp macro="">
      <xdr:nvCxnSpPr>
        <xdr:cNvPr id="74" name="直線コネクタ 73">
          <a:extLst>
            <a:ext uri="{FF2B5EF4-FFF2-40B4-BE49-F238E27FC236}">
              <a16:creationId xmlns:a16="http://schemas.microsoft.com/office/drawing/2014/main" id="{7C795171-FC00-4748-9F0A-078A7A887E8E}"/>
            </a:ext>
          </a:extLst>
        </xdr:cNvPr>
        <xdr:cNvCxnSpPr/>
      </xdr:nvCxnSpPr>
      <xdr:spPr>
        <a:xfrm>
          <a:off x="3797300" y="70416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112268</xdr:rowOff>
    </xdr:from>
    <xdr:to>
      <xdr:col>15</xdr:col>
      <xdr:colOff>101600</xdr:colOff>
      <xdr:row>41</xdr:row>
      <xdr:rowOff>42418</xdr:rowOff>
    </xdr:to>
    <xdr:sp macro="" textlink="">
      <xdr:nvSpPr>
        <xdr:cNvPr id="75" name="楕円 74">
          <a:extLst>
            <a:ext uri="{FF2B5EF4-FFF2-40B4-BE49-F238E27FC236}">
              <a16:creationId xmlns:a16="http://schemas.microsoft.com/office/drawing/2014/main" id="{0F004512-3AE4-499A-AEC9-F72915C24C85}"/>
            </a:ext>
          </a:extLst>
        </xdr:cNvPr>
        <xdr:cNvSpPr/>
      </xdr:nvSpPr>
      <xdr:spPr>
        <a:xfrm>
          <a:off x="2857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163068</xdr:rowOff>
    </xdr:from>
    <xdr:to>
      <xdr:col>19</xdr:col>
      <xdr:colOff>177800</xdr:colOff>
      <xdr:row>41</xdr:row>
      <xdr:rowOff>12192</xdr:rowOff>
    </xdr:to>
    <xdr:cxnSp macro="">
      <xdr:nvCxnSpPr>
        <xdr:cNvPr id="76" name="直線コネクタ 75">
          <a:extLst>
            <a:ext uri="{FF2B5EF4-FFF2-40B4-BE49-F238E27FC236}">
              <a16:creationId xmlns:a16="http://schemas.microsoft.com/office/drawing/2014/main" id="{4D952AAC-DD53-4C0C-BB1A-8EA830150E0C}"/>
            </a:ext>
          </a:extLst>
        </xdr:cNvPr>
        <xdr:cNvCxnSpPr/>
      </xdr:nvCxnSpPr>
      <xdr:spPr>
        <a:xfrm>
          <a:off x="2908300" y="70210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96266</xdr:rowOff>
    </xdr:from>
    <xdr:to>
      <xdr:col>10</xdr:col>
      <xdr:colOff>165100</xdr:colOff>
      <xdr:row>41</xdr:row>
      <xdr:rowOff>26416</xdr:rowOff>
    </xdr:to>
    <xdr:sp macro="" textlink="">
      <xdr:nvSpPr>
        <xdr:cNvPr id="77" name="楕円 76">
          <a:extLst>
            <a:ext uri="{FF2B5EF4-FFF2-40B4-BE49-F238E27FC236}">
              <a16:creationId xmlns:a16="http://schemas.microsoft.com/office/drawing/2014/main" id="{6F3C60BE-DCCF-4E47-A744-9759982C11A5}"/>
            </a:ext>
          </a:extLst>
        </xdr:cNvPr>
        <xdr:cNvSpPr/>
      </xdr:nvSpPr>
      <xdr:spPr>
        <a:xfrm>
          <a:off x="196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147066</xdr:rowOff>
    </xdr:from>
    <xdr:to>
      <xdr:col>15</xdr:col>
      <xdr:colOff>50800</xdr:colOff>
      <xdr:row>40</xdr:row>
      <xdr:rowOff>163068</xdr:rowOff>
    </xdr:to>
    <xdr:cxnSp macro="">
      <xdr:nvCxnSpPr>
        <xdr:cNvPr id="78" name="直線コネクタ 77">
          <a:extLst>
            <a:ext uri="{FF2B5EF4-FFF2-40B4-BE49-F238E27FC236}">
              <a16:creationId xmlns:a16="http://schemas.microsoft.com/office/drawing/2014/main" id="{E219E769-2210-4F90-9081-E4EA877AFDF8}"/>
            </a:ext>
          </a:extLst>
        </xdr:cNvPr>
        <xdr:cNvCxnSpPr/>
      </xdr:nvCxnSpPr>
      <xdr:spPr>
        <a:xfrm>
          <a:off x="2019300" y="70050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77978</xdr:rowOff>
    </xdr:from>
    <xdr:to>
      <xdr:col>6</xdr:col>
      <xdr:colOff>38100</xdr:colOff>
      <xdr:row>41</xdr:row>
      <xdr:rowOff>8128</xdr:rowOff>
    </xdr:to>
    <xdr:sp macro="" textlink="">
      <xdr:nvSpPr>
        <xdr:cNvPr id="79" name="楕円 78">
          <a:extLst>
            <a:ext uri="{FF2B5EF4-FFF2-40B4-BE49-F238E27FC236}">
              <a16:creationId xmlns:a16="http://schemas.microsoft.com/office/drawing/2014/main" id="{2334FFA7-A322-4DFE-9C8B-90BC9772A041}"/>
            </a:ext>
          </a:extLst>
        </xdr:cNvPr>
        <xdr:cNvSpPr/>
      </xdr:nvSpPr>
      <xdr:spPr>
        <a:xfrm>
          <a:off x="1079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128778</xdr:rowOff>
    </xdr:from>
    <xdr:to>
      <xdr:col>10</xdr:col>
      <xdr:colOff>114300</xdr:colOff>
      <xdr:row>40</xdr:row>
      <xdr:rowOff>147066</xdr:rowOff>
    </xdr:to>
    <xdr:cxnSp macro="">
      <xdr:nvCxnSpPr>
        <xdr:cNvPr id="80" name="直線コネクタ 79">
          <a:extLst>
            <a:ext uri="{FF2B5EF4-FFF2-40B4-BE49-F238E27FC236}">
              <a16:creationId xmlns:a16="http://schemas.microsoft.com/office/drawing/2014/main" id="{040F08AA-247A-400F-BF8F-ABB0109D362E}"/>
            </a:ext>
          </a:extLst>
        </xdr:cNvPr>
        <xdr:cNvCxnSpPr/>
      </xdr:nvCxnSpPr>
      <xdr:spPr>
        <a:xfrm>
          <a:off x="1130300" y="69867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5B1890B9-0219-40EF-820D-97CF62A604BF}"/>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EDFEBAB7-B804-4B94-AD6A-5DDDD70AE9EF}"/>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BA3A4200-47A6-4606-A440-8680E6662208}"/>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5E6CA3C0-70DE-4916-BE21-360646685488}"/>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62DB9CA1-8BEE-4136-9271-F2FEE21EA8D6}"/>
            </a:ext>
          </a:extLst>
        </xdr:cNvPr>
        <xdr:cNvSpPr txBox="1"/>
      </xdr:nvSpPr>
      <xdr:spPr>
        <a:xfrm>
          <a:off x="35820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F7C99022-7EBF-40CA-94BA-E7EEF8F86B1C}"/>
            </a:ext>
          </a:extLst>
        </xdr:cNvPr>
        <xdr:cNvSpPr txBox="1"/>
      </xdr:nvSpPr>
      <xdr:spPr>
        <a:xfrm>
          <a:off x="2705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17543</xdr:rowOff>
    </xdr:from>
    <xdr:ext cx="405111" cy="259045"/>
    <xdr:sp macro="" textlink="">
      <xdr:nvSpPr>
        <xdr:cNvPr id="87" name="n_3mainValue【道路】&#10;有形固定資産減価償却率">
          <a:extLst>
            <a:ext uri="{FF2B5EF4-FFF2-40B4-BE49-F238E27FC236}">
              <a16:creationId xmlns:a16="http://schemas.microsoft.com/office/drawing/2014/main" id="{74D91CFE-1196-41EB-9881-C20FCC3799FA}"/>
            </a:ext>
          </a:extLst>
        </xdr:cNvPr>
        <xdr:cNvSpPr txBox="1"/>
      </xdr:nvSpPr>
      <xdr:spPr>
        <a:xfrm>
          <a:off x="1816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170705</xdr:rowOff>
    </xdr:from>
    <xdr:ext cx="405111" cy="259045"/>
    <xdr:sp macro="" textlink="">
      <xdr:nvSpPr>
        <xdr:cNvPr id="88" name="n_4mainValue【道路】&#10;有形固定資産減価償却率">
          <a:extLst>
            <a:ext uri="{FF2B5EF4-FFF2-40B4-BE49-F238E27FC236}">
              <a16:creationId xmlns:a16="http://schemas.microsoft.com/office/drawing/2014/main" id="{B142C193-219C-46F9-B3A7-C87CA1BB5FF2}"/>
            </a:ext>
          </a:extLst>
        </xdr:cNvPr>
        <xdr:cNvSpPr txBox="1"/>
      </xdr:nvSpPr>
      <xdr:spPr>
        <a:xfrm>
          <a:off x="927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6506583-B1CF-411E-855F-FB8F91F365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5124858-C523-44CB-96BD-7569BA0E0D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C9074EE-7243-44EC-BE20-B7F56B525F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53F91FA-9AE8-42DF-98A9-0A86750EB3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173558A-A639-4AA1-8899-48955731B3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74807C7-52C2-45BE-A8FA-0668D6EDD0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3B00EC4-FB0B-4112-B35D-D64DC2D56C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D9B489D-C56A-43BC-ABC9-861B1623A4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BFC99A9-FFA6-42AC-8722-13B7C538AD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A25BB5B-6157-44FD-AEE0-A9863D9DB7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D8C5537-87F4-46DA-9197-F1FA74F9735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D5EC510-FD9B-493F-8364-D49ED318B40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477226A-7CF1-46A4-9D14-736037C18A4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F066261-3122-4D7B-9509-79E6CBFB88E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C22D2CF-2EB2-4023-9981-022A1EAA10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D411282-9851-4A4A-AB1E-6046211B2FF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D79593A-74C0-443E-8322-D37F4F617C1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0B5465C-4C23-4CEC-8A36-ABF8AEAB43A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E0EB2BC-2EBD-4343-895A-5C61ECFE43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CF471C2-6303-47E6-978A-B59A9B4B8B3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E0BA27F-3F83-4038-80B3-9783042632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ABBB040-F533-4C4E-882E-C57FF370980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E1E0C61-9E19-4B13-96A1-F0F159E5EB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3119CC19-A006-4FEC-BCB9-EDDC987A3577}"/>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B5254991-3B37-4DB2-87F6-EE6FFEFE8BCA}"/>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87736FBF-3432-4C81-A977-01EA671EFE95}"/>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EF39CF33-31CF-4429-BFD2-A69F40CE6706}"/>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848976D0-F6E5-48D6-821B-5741552F640A}"/>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E16431-86ED-4E3F-8434-BD7A424F5EF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4CFE5E51-17BD-4332-9519-FB0773D650DD}"/>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9EBCC753-1768-40C4-B53A-33411A47A303}"/>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DFBD38A0-CC1E-4111-8494-2D1B225F6FBE}"/>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3A1796BA-60AA-4A30-93E8-BECF92A1B29E}"/>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2B921534-5E92-4AFA-99C1-6CF1C160E576}"/>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90D7B00-01E6-46EF-89B2-512BCB111C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1618EF-23B8-4088-9975-0F117E4862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069263-D9E6-42CF-AEF1-A81171252D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30DB68-B473-42D5-9B10-60F1E60EAE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D2E67C-2A55-4E14-9D71-790F223168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47079</xdr:rowOff>
    </xdr:from>
    <xdr:to>
      <xdr:col>55</xdr:col>
      <xdr:colOff>50800</xdr:colOff>
      <xdr:row>36</xdr:row>
      <xdr:rowOff>148679</xdr:rowOff>
    </xdr:to>
    <xdr:sp macro="" textlink="">
      <xdr:nvSpPr>
        <xdr:cNvPr id="128" name="楕円 127">
          <a:extLst>
            <a:ext uri="{FF2B5EF4-FFF2-40B4-BE49-F238E27FC236}">
              <a16:creationId xmlns:a16="http://schemas.microsoft.com/office/drawing/2014/main" id="{91247513-9FE9-42F7-9F78-93AB6A694F49}"/>
            </a:ext>
          </a:extLst>
        </xdr:cNvPr>
        <xdr:cNvSpPr/>
      </xdr:nvSpPr>
      <xdr:spPr>
        <a:xfrm>
          <a:off x="10426700" y="62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69956</xdr:rowOff>
    </xdr:from>
    <xdr:ext cx="534377" cy="259045"/>
    <xdr:sp macro="" textlink="">
      <xdr:nvSpPr>
        <xdr:cNvPr id="129" name="【道路】&#10;一人当たり延長該当値テキスト">
          <a:extLst>
            <a:ext uri="{FF2B5EF4-FFF2-40B4-BE49-F238E27FC236}">
              <a16:creationId xmlns:a16="http://schemas.microsoft.com/office/drawing/2014/main" id="{1A463D7F-35C6-4D8C-B4BE-2F82B4426B27}"/>
            </a:ext>
          </a:extLst>
        </xdr:cNvPr>
        <xdr:cNvSpPr txBox="1"/>
      </xdr:nvSpPr>
      <xdr:spPr>
        <a:xfrm>
          <a:off x="10515600" y="60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64757</xdr:rowOff>
    </xdr:from>
    <xdr:to>
      <xdr:col>50</xdr:col>
      <xdr:colOff>165100</xdr:colOff>
      <xdr:row>36</xdr:row>
      <xdr:rowOff>166357</xdr:rowOff>
    </xdr:to>
    <xdr:sp macro="" textlink="">
      <xdr:nvSpPr>
        <xdr:cNvPr id="130" name="楕円 129">
          <a:extLst>
            <a:ext uri="{FF2B5EF4-FFF2-40B4-BE49-F238E27FC236}">
              <a16:creationId xmlns:a16="http://schemas.microsoft.com/office/drawing/2014/main" id="{085C2C32-F11E-4626-83B4-5416BDF8E528}"/>
            </a:ext>
          </a:extLst>
        </xdr:cNvPr>
        <xdr:cNvSpPr/>
      </xdr:nvSpPr>
      <xdr:spPr>
        <a:xfrm>
          <a:off x="9588500" y="62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97879</xdr:rowOff>
    </xdr:from>
    <xdr:to>
      <xdr:col>55</xdr:col>
      <xdr:colOff>0</xdr:colOff>
      <xdr:row>36</xdr:row>
      <xdr:rowOff>115557</xdr:rowOff>
    </xdr:to>
    <xdr:cxnSp macro="">
      <xdr:nvCxnSpPr>
        <xdr:cNvPr id="131" name="直線コネクタ 130">
          <a:extLst>
            <a:ext uri="{FF2B5EF4-FFF2-40B4-BE49-F238E27FC236}">
              <a16:creationId xmlns:a16="http://schemas.microsoft.com/office/drawing/2014/main" id="{3F345A3A-8B5D-4A20-8AFA-EA54305D1986}"/>
            </a:ext>
          </a:extLst>
        </xdr:cNvPr>
        <xdr:cNvCxnSpPr/>
      </xdr:nvCxnSpPr>
      <xdr:spPr>
        <a:xfrm flipV="1">
          <a:off x="9639300" y="6270079"/>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82055</xdr:rowOff>
    </xdr:from>
    <xdr:to>
      <xdr:col>46</xdr:col>
      <xdr:colOff>38100</xdr:colOff>
      <xdr:row>37</xdr:row>
      <xdr:rowOff>12205</xdr:rowOff>
    </xdr:to>
    <xdr:sp macro="" textlink="">
      <xdr:nvSpPr>
        <xdr:cNvPr id="132" name="楕円 131">
          <a:extLst>
            <a:ext uri="{FF2B5EF4-FFF2-40B4-BE49-F238E27FC236}">
              <a16:creationId xmlns:a16="http://schemas.microsoft.com/office/drawing/2014/main" id="{EF22CF85-81A9-4FDC-A9A1-02F30C99B79D}"/>
            </a:ext>
          </a:extLst>
        </xdr:cNvPr>
        <xdr:cNvSpPr/>
      </xdr:nvSpPr>
      <xdr:spPr>
        <a:xfrm>
          <a:off x="8699500" y="62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115557</xdr:rowOff>
    </xdr:from>
    <xdr:to>
      <xdr:col>50</xdr:col>
      <xdr:colOff>114300</xdr:colOff>
      <xdr:row>36</xdr:row>
      <xdr:rowOff>132855</xdr:rowOff>
    </xdr:to>
    <xdr:cxnSp macro="">
      <xdr:nvCxnSpPr>
        <xdr:cNvPr id="133" name="直線コネクタ 132">
          <a:extLst>
            <a:ext uri="{FF2B5EF4-FFF2-40B4-BE49-F238E27FC236}">
              <a16:creationId xmlns:a16="http://schemas.microsoft.com/office/drawing/2014/main" id="{D975FC4D-3E5F-4D47-9607-2049B0365366}"/>
            </a:ext>
          </a:extLst>
        </xdr:cNvPr>
        <xdr:cNvCxnSpPr/>
      </xdr:nvCxnSpPr>
      <xdr:spPr>
        <a:xfrm flipV="1">
          <a:off x="8750300" y="6287757"/>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100686</xdr:rowOff>
    </xdr:from>
    <xdr:to>
      <xdr:col>41</xdr:col>
      <xdr:colOff>101600</xdr:colOff>
      <xdr:row>37</xdr:row>
      <xdr:rowOff>30836</xdr:rowOff>
    </xdr:to>
    <xdr:sp macro="" textlink="">
      <xdr:nvSpPr>
        <xdr:cNvPr id="134" name="楕円 133">
          <a:extLst>
            <a:ext uri="{FF2B5EF4-FFF2-40B4-BE49-F238E27FC236}">
              <a16:creationId xmlns:a16="http://schemas.microsoft.com/office/drawing/2014/main" id="{D47AC8CB-BDE3-4F1F-91F7-9BD2DCFF0D02}"/>
            </a:ext>
          </a:extLst>
        </xdr:cNvPr>
        <xdr:cNvSpPr/>
      </xdr:nvSpPr>
      <xdr:spPr>
        <a:xfrm>
          <a:off x="7810500" y="62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132855</xdr:rowOff>
    </xdr:from>
    <xdr:to>
      <xdr:col>45</xdr:col>
      <xdr:colOff>177800</xdr:colOff>
      <xdr:row>36</xdr:row>
      <xdr:rowOff>151486</xdr:rowOff>
    </xdr:to>
    <xdr:cxnSp macro="">
      <xdr:nvCxnSpPr>
        <xdr:cNvPr id="135" name="直線コネクタ 134">
          <a:extLst>
            <a:ext uri="{FF2B5EF4-FFF2-40B4-BE49-F238E27FC236}">
              <a16:creationId xmlns:a16="http://schemas.microsoft.com/office/drawing/2014/main" id="{4FAF0FF7-AEAB-4CCA-AFA2-AD6A1A9BC7D1}"/>
            </a:ext>
          </a:extLst>
        </xdr:cNvPr>
        <xdr:cNvCxnSpPr/>
      </xdr:nvCxnSpPr>
      <xdr:spPr>
        <a:xfrm flipV="1">
          <a:off x="7861300" y="630505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118364</xdr:rowOff>
    </xdr:from>
    <xdr:to>
      <xdr:col>36</xdr:col>
      <xdr:colOff>165100</xdr:colOff>
      <xdr:row>37</xdr:row>
      <xdr:rowOff>48514</xdr:rowOff>
    </xdr:to>
    <xdr:sp macro="" textlink="">
      <xdr:nvSpPr>
        <xdr:cNvPr id="136" name="楕円 135">
          <a:extLst>
            <a:ext uri="{FF2B5EF4-FFF2-40B4-BE49-F238E27FC236}">
              <a16:creationId xmlns:a16="http://schemas.microsoft.com/office/drawing/2014/main" id="{18021DD3-531C-41E4-98A9-3091FD45F5EA}"/>
            </a:ext>
          </a:extLst>
        </xdr:cNvPr>
        <xdr:cNvSpPr/>
      </xdr:nvSpPr>
      <xdr:spPr>
        <a:xfrm>
          <a:off x="6921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151486</xdr:rowOff>
    </xdr:from>
    <xdr:to>
      <xdr:col>41</xdr:col>
      <xdr:colOff>50800</xdr:colOff>
      <xdr:row>36</xdr:row>
      <xdr:rowOff>169164</xdr:rowOff>
    </xdr:to>
    <xdr:cxnSp macro="">
      <xdr:nvCxnSpPr>
        <xdr:cNvPr id="137" name="直線コネクタ 136">
          <a:extLst>
            <a:ext uri="{FF2B5EF4-FFF2-40B4-BE49-F238E27FC236}">
              <a16:creationId xmlns:a16="http://schemas.microsoft.com/office/drawing/2014/main" id="{9F131AAA-227E-4B34-89B5-E7F53DC066E4}"/>
            </a:ext>
          </a:extLst>
        </xdr:cNvPr>
        <xdr:cNvCxnSpPr/>
      </xdr:nvCxnSpPr>
      <xdr:spPr>
        <a:xfrm flipV="1">
          <a:off x="6972300" y="632368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648E675-B6BE-4355-8794-FB15EFD50A74}"/>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36515981-0428-47EB-A8B3-A9BCD227D45D}"/>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3E1C8046-AC8E-4FBA-B1DC-1DD7BF89A5C0}"/>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5171E11B-2913-4772-A350-0566CDC5C258}"/>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11434</xdr:rowOff>
    </xdr:from>
    <xdr:ext cx="534377" cy="259045"/>
    <xdr:sp macro="" textlink="">
      <xdr:nvSpPr>
        <xdr:cNvPr id="142" name="n_1mainValue【道路】&#10;一人当たり延長">
          <a:extLst>
            <a:ext uri="{FF2B5EF4-FFF2-40B4-BE49-F238E27FC236}">
              <a16:creationId xmlns:a16="http://schemas.microsoft.com/office/drawing/2014/main" id="{A79222B1-70FE-4B61-AE7D-0DC2939F9AE6}"/>
            </a:ext>
          </a:extLst>
        </xdr:cNvPr>
        <xdr:cNvSpPr txBox="1"/>
      </xdr:nvSpPr>
      <xdr:spPr>
        <a:xfrm>
          <a:off x="9359411" y="60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28732</xdr:rowOff>
    </xdr:from>
    <xdr:ext cx="534377" cy="259045"/>
    <xdr:sp macro="" textlink="">
      <xdr:nvSpPr>
        <xdr:cNvPr id="143" name="n_2mainValue【道路】&#10;一人当たり延長">
          <a:extLst>
            <a:ext uri="{FF2B5EF4-FFF2-40B4-BE49-F238E27FC236}">
              <a16:creationId xmlns:a16="http://schemas.microsoft.com/office/drawing/2014/main" id="{D67C58F8-FBB0-4AF9-92F2-0A898AEF3A39}"/>
            </a:ext>
          </a:extLst>
        </xdr:cNvPr>
        <xdr:cNvSpPr txBox="1"/>
      </xdr:nvSpPr>
      <xdr:spPr>
        <a:xfrm>
          <a:off x="8483111" y="60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47363</xdr:rowOff>
    </xdr:from>
    <xdr:ext cx="534377" cy="259045"/>
    <xdr:sp macro="" textlink="">
      <xdr:nvSpPr>
        <xdr:cNvPr id="144" name="n_3mainValue【道路】&#10;一人当たり延長">
          <a:extLst>
            <a:ext uri="{FF2B5EF4-FFF2-40B4-BE49-F238E27FC236}">
              <a16:creationId xmlns:a16="http://schemas.microsoft.com/office/drawing/2014/main" id="{E323CD52-CCF8-40F8-A466-AAB90A6E4642}"/>
            </a:ext>
          </a:extLst>
        </xdr:cNvPr>
        <xdr:cNvSpPr txBox="1"/>
      </xdr:nvSpPr>
      <xdr:spPr>
        <a:xfrm>
          <a:off x="7594111" y="60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65041</xdr:rowOff>
    </xdr:from>
    <xdr:ext cx="534377" cy="259045"/>
    <xdr:sp macro="" textlink="">
      <xdr:nvSpPr>
        <xdr:cNvPr id="145" name="n_4mainValue【道路】&#10;一人当たり延長">
          <a:extLst>
            <a:ext uri="{FF2B5EF4-FFF2-40B4-BE49-F238E27FC236}">
              <a16:creationId xmlns:a16="http://schemas.microsoft.com/office/drawing/2014/main" id="{B11DE9F3-C703-4243-8768-9926A25919CD}"/>
            </a:ext>
          </a:extLst>
        </xdr:cNvPr>
        <xdr:cNvSpPr txBox="1"/>
      </xdr:nvSpPr>
      <xdr:spPr>
        <a:xfrm>
          <a:off x="67051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6432FE9-BA57-47C0-8223-FA24D2440B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CD1F1C9-D80A-4F52-B8D1-6325A273C6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3AE99CB-2847-4DCC-BF2A-476B21A979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8DE4507-B615-4BEE-B58F-BD7230AE77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805A57F-6CB8-4315-904D-ADE0D17566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456DF2B-D57D-440E-B05E-9637F04E6B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0FA05AA-A5D2-46AE-B790-752C75728F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C3F92B-D4D7-4C56-AD92-5F3C333017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3D8AEB-615C-4CFA-8C56-23096E08AF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9971511-03B5-4C0D-8FE0-CA4DB1FD79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D49AB96-F834-476E-8BBA-28BC590BBB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442E50-C537-4681-A748-249046DD0E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56CC0B3-4A42-4ABF-BA51-63960E5636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6626BE0-41E0-4E62-A278-BCA2698A50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AC3F41B-482B-4A8F-A930-FF7429B4A7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1FF5BC7-49C7-4C33-BE59-46C02BF117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17F3942-881D-4B04-9768-80DA9BF1BF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A58C745-1891-4094-8107-4F234E91DB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78DBD37-BAD9-45CA-B237-86D6D7738F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1A2F184-6030-4A11-9834-D768460E29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123EFB1-68C6-45DB-8AC2-7EECF5237E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81052B8-0638-46D3-AF57-6E8D51552D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51C6451-6D4B-42DB-8F56-E3D3C815EA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D855825-6896-4941-A6C4-6B90D7893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CCBEE07-ADE1-42EB-9E5C-6B56DB9BAC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F3295927-C98A-4F51-8733-64F1AD036A74}"/>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5687523-B29C-429E-9AAB-6563CD6B16E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2A7C42CC-FF84-4FF0-962C-E8D2B0FB4D8B}"/>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F771A4C-A3B0-4830-A8F9-5DE8763E052D}"/>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411558A2-2464-4F87-86F5-84121ACC7876}"/>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E3E29BA-6ADD-4076-9ED4-AAAF7253577F}"/>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91F452F-53E9-4C2A-9B9E-9557A72B9E1F}"/>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E85C5AAC-40FC-4ED7-86F2-2D03BED9FAC8}"/>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583D142E-813A-456B-97E4-492C5901CF3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E72D0902-6D22-4EC5-86FB-5DCB5F134719}"/>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2701BD1C-6BFC-48B0-8628-69809E4F6D2F}"/>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DD1509-5BE0-458F-A5AD-27FE86842E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5A09A2-C7BF-4D0D-8332-64217F8F19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2D004A-2E77-4208-8862-43F7C06BA7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B25E00-F29C-473D-B101-97AB956CF9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74A282-BCC3-459F-B58A-5AD68C2EEC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7" name="楕円 186">
          <a:extLst>
            <a:ext uri="{FF2B5EF4-FFF2-40B4-BE49-F238E27FC236}">
              <a16:creationId xmlns:a16="http://schemas.microsoft.com/office/drawing/2014/main" id="{B631FF2F-D335-4F55-AB6E-EDE00E9F3249}"/>
            </a:ext>
          </a:extLst>
        </xdr:cNvPr>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7DA2720-A573-400B-869B-B099F6C0A64F}"/>
            </a:ext>
          </a:extLst>
        </xdr:cNvPr>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89" name="楕円 188">
          <a:extLst>
            <a:ext uri="{FF2B5EF4-FFF2-40B4-BE49-F238E27FC236}">
              <a16:creationId xmlns:a16="http://schemas.microsoft.com/office/drawing/2014/main" id="{779BA467-8F76-4EB4-8C0C-290ED0DA4C7D}"/>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128996</xdr:rowOff>
    </xdr:to>
    <xdr:cxnSp macro="">
      <xdr:nvCxnSpPr>
        <xdr:cNvPr id="190" name="直線コネクタ 189">
          <a:extLst>
            <a:ext uri="{FF2B5EF4-FFF2-40B4-BE49-F238E27FC236}">
              <a16:creationId xmlns:a16="http://schemas.microsoft.com/office/drawing/2014/main" id="{0E310862-0877-4B64-BFB6-8BD3255BD591}"/>
            </a:ext>
          </a:extLst>
        </xdr:cNvPr>
        <xdr:cNvCxnSpPr/>
      </xdr:nvCxnSpPr>
      <xdr:spPr>
        <a:xfrm>
          <a:off x="3797300" y="1039313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1" name="楕円 190">
          <a:extLst>
            <a:ext uri="{FF2B5EF4-FFF2-40B4-BE49-F238E27FC236}">
              <a16:creationId xmlns:a16="http://schemas.microsoft.com/office/drawing/2014/main" id="{DE9001E7-46A5-4B75-B017-3A324FA62500}"/>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106135</xdr:rowOff>
    </xdr:to>
    <xdr:cxnSp macro="">
      <xdr:nvCxnSpPr>
        <xdr:cNvPr id="192" name="直線コネクタ 191">
          <a:extLst>
            <a:ext uri="{FF2B5EF4-FFF2-40B4-BE49-F238E27FC236}">
              <a16:creationId xmlns:a16="http://schemas.microsoft.com/office/drawing/2014/main" id="{536FAAD2-F763-4CE3-BA93-D9AFAE21B011}"/>
            </a:ext>
          </a:extLst>
        </xdr:cNvPr>
        <xdr:cNvCxnSpPr/>
      </xdr:nvCxnSpPr>
      <xdr:spPr>
        <a:xfrm>
          <a:off x="2908300" y="103751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EA42A016-8CAC-4F62-A40A-0C187EE68379}"/>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61</xdr:row>
      <xdr:rowOff>1633</xdr:rowOff>
    </xdr:to>
    <xdr:cxnSp macro="">
      <xdr:nvCxnSpPr>
        <xdr:cNvPr id="194" name="直線コネクタ 193">
          <a:extLst>
            <a:ext uri="{FF2B5EF4-FFF2-40B4-BE49-F238E27FC236}">
              <a16:creationId xmlns:a16="http://schemas.microsoft.com/office/drawing/2014/main" id="{0FF3E5A0-E0CD-4621-A2CD-378A4D8CA10D}"/>
            </a:ext>
          </a:extLst>
        </xdr:cNvPr>
        <xdr:cNvCxnSpPr/>
      </xdr:nvCxnSpPr>
      <xdr:spPr>
        <a:xfrm flipV="1">
          <a:off x="2019300" y="103751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5" name="楕円 194">
          <a:extLst>
            <a:ext uri="{FF2B5EF4-FFF2-40B4-BE49-F238E27FC236}">
              <a16:creationId xmlns:a16="http://schemas.microsoft.com/office/drawing/2014/main" id="{309D9EEF-4EC6-4774-8ECC-1801070B91AC}"/>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54A0018A-F8C5-4296-B9E6-2CC4134B304A}"/>
            </a:ext>
          </a:extLst>
        </xdr:cNvPr>
        <xdr:cNvCxnSpPr/>
      </xdr:nvCxnSpPr>
      <xdr:spPr>
        <a:xfrm>
          <a:off x="1130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DDDB84D-0D9E-461B-B5C8-A1CED7B0A82A}"/>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9EDBA1C-F574-4DEF-A3EF-666A183B2D93}"/>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AD1E2E4-792D-4438-A97C-0657823874D1}"/>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F2687CE-8EF2-4244-9402-BAAA028D8253}"/>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5C7F2F0-A294-4B41-B5A7-3FA09B7E12A3}"/>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AD0D8EB-3753-47EB-8E86-C42A35F1E70D}"/>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EE29096-4190-4856-8FF2-866B495C754D}"/>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ED179DF-22A8-4645-A3F1-0C8F7B2018FF}"/>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96C5C44-C000-400A-9405-F9634B784E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A92BADA-4C84-46CA-9F80-0D16C03EE3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9B0850E-D163-480E-8B6F-982D2D7D38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1358ADC-73CA-4B92-B28B-45BC79ACAB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7470102-9289-450B-B2D6-1BF22DAD38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4008BF6-640E-4511-B5F9-A557EB60F5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DA99BA0-8DFE-4AC6-8ACC-5FE5C5042A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7288193-8F99-41AA-A6D7-19398E36FE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C8EC50C-E5A6-4FB9-BE4E-B2C662ED4F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FB12060-D545-4DB5-9EF3-2BD413D123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5AF317E-5357-4568-AF0C-93B725A1A87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76DED3A-8EF1-411D-813C-3EF06157900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3EDC0F6-376A-4634-B778-F3F9893039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3137D94F-CB86-49C8-9D55-55F54D95043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5353CCA-8E05-475D-B23C-D19A6130D2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B70A192-DC7A-4D53-A4F3-BBE6D5269BA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BFAA206-51F5-471D-84CB-29965616A7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318BC28-CBBE-4489-9E79-110591D8107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C1DE8D4-0D1C-4408-B605-33E176A6691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860A4ED-5436-4B47-AF06-CD153E0289B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8A51574-D5C3-4C32-9577-0A97889CCA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1C4C4C7-EF5C-4E1D-BF02-1D8564D3B8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BCA8CA9-8B15-40C1-875C-E7781073EC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B0EF15CF-9DB2-4369-84AF-63F65242654D}"/>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22AF0EF-B592-43CF-BFEC-FA09D5707DF7}"/>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E1BA7731-75A2-43D2-9BF6-D8BD99AF5E65}"/>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395DACC-6E3E-4027-9F69-EC7B3501881D}"/>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B1813FDC-D25B-4FC8-9847-5C85E0326114}"/>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9BDB159-6E94-4232-91BF-13E37E3CE4B7}"/>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A0057E33-ED63-4598-8476-0E7E0B651377}"/>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62ACCAB3-E311-4387-B920-B659D2B108FC}"/>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2A5BDAF7-AD00-496B-B589-E9D684FA3919}"/>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7171F7F4-D676-417C-9693-743235D1C0EC}"/>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6C4674A-774C-4144-BD0D-C0E8E35C1F12}"/>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E7F174-BE45-4266-AD8F-D65AF40BE0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C4136D2-0632-419C-AB31-C116076F2E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5F68FD-93B2-4ABC-B189-F857A87E9A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C327A7-BD48-4A44-8AD0-9134E347E4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FD1A8F-D77A-454C-A9CE-793C917355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133114</xdr:rowOff>
    </xdr:from>
    <xdr:to>
      <xdr:col>55</xdr:col>
      <xdr:colOff>50800</xdr:colOff>
      <xdr:row>62</xdr:row>
      <xdr:rowOff>63264</xdr:rowOff>
    </xdr:to>
    <xdr:sp macro="" textlink="">
      <xdr:nvSpPr>
        <xdr:cNvPr id="244" name="楕円 243">
          <a:extLst>
            <a:ext uri="{FF2B5EF4-FFF2-40B4-BE49-F238E27FC236}">
              <a16:creationId xmlns:a16="http://schemas.microsoft.com/office/drawing/2014/main" id="{6A58C667-912F-4DD5-87C3-69E71C204EF0}"/>
            </a:ext>
          </a:extLst>
        </xdr:cNvPr>
        <xdr:cNvSpPr/>
      </xdr:nvSpPr>
      <xdr:spPr>
        <a:xfrm>
          <a:off x="10426700" y="10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155991</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B7376D7E-DC7B-42B6-973E-5CA4720029CF}"/>
            </a:ext>
          </a:extLst>
        </xdr:cNvPr>
        <xdr:cNvSpPr txBox="1"/>
      </xdr:nvSpPr>
      <xdr:spPr>
        <a:xfrm>
          <a:off x="10515600" y="10442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139793</xdr:rowOff>
    </xdr:from>
    <xdr:to>
      <xdr:col>50</xdr:col>
      <xdr:colOff>165100</xdr:colOff>
      <xdr:row>62</xdr:row>
      <xdr:rowOff>69943</xdr:rowOff>
    </xdr:to>
    <xdr:sp macro="" textlink="">
      <xdr:nvSpPr>
        <xdr:cNvPr id="246" name="楕円 245">
          <a:extLst>
            <a:ext uri="{FF2B5EF4-FFF2-40B4-BE49-F238E27FC236}">
              <a16:creationId xmlns:a16="http://schemas.microsoft.com/office/drawing/2014/main" id="{422630C6-831E-481B-A7DB-934F42D38483}"/>
            </a:ext>
          </a:extLst>
        </xdr:cNvPr>
        <xdr:cNvSpPr/>
      </xdr:nvSpPr>
      <xdr:spPr>
        <a:xfrm>
          <a:off x="9588500" y="105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12464</xdr:rowOff>
    </xdr:from>
    <xdr:to>
      <xdr:col>55</xdr:col>
      <xdr:colOff>0</xdr:colOff>
      <xdr:row>62</xdr:row>
      <xdr:rowOff>19143</xdr:rowOff>
    </xdr:to>
    <xdr:cxnSp macro="">
      <xdr:nvCxnSpPr>
        <xdr:cNvPr id="247" name="直線コネクタ 246">
          <a:extLst>
            <a:ext uri="{FF2B5EF4-FFF2-40B4-BE49-F238E27FC236}">
              <a16:creationId xmlns:a16="http://schemas.microsoft.com/office/drawing/2014/main" id="{5C4B77B8-68A6-4E8E-889C-1F7AE38DB83A}"/>
            </a:ext>
          </a:extLst>
        </xdr:cNvPr>
        <xdr:cNvCxnSpPr/>
      </xdr:nvCxnSpPr>
      <xdr:spPr>
        <a:xfrm flipV="1">
          <a:off x="9639300" y="10642364"/>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148193</xdr:rowOff>
    </xdr:from>
    <xdr:to>
      <xdr:col>46</xdr:col>
      <xdr:colOff>38100</xdr:colOff>
      <xdr:row>62</xdr:row>
      <xdr:rowOff>78343</xdr:rowOff>
    </xdr:to>
    <xdr:sp macro="" textlink="">
      <xdr:nvSpPr>
        <xdr:cNvPr id="248" name="楕円 247">
          <a:extLst>
            <a:ext uri="{FF2B5EF4-FFF2-40B4-BE49-F238E27FC236}">
              <a16:creationId xmlns:a16="http://schemas.microsoft.com/office/drawing/2014/main" id="{7A14E41D-C6A8-4004-A075-095BC16939AF}"/>
            </a:ext>
          </a:extLst>
        </xdr:cNvPr>
        <xdr:cNvSpPr/>
      </xdr:nvSpPr>
      <xdr:spPr>
        <a:xfrm>
          <a:off x="8699500" y="10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19143</xdr:rowOff>
    </xdr:from>
    <xdr:to>
      <xdr:col>50</xdr:col>
      <xdr:colOff>114300</xdr:colOff>
      <xdr:row>62</xdr:row>
      <xdr:rowOff>27543</xdr:rowOff>
    </xdr:to>
    <xdr:cxnSp macro="">
      <xdr:nvCxnSpPr>
        <xdr:cNvPr id="249" name="直線コネクタ 248">
          <a:extLst>
            <a:ext uri="{FF2B5EF4-FFF2-40B4-BE49-F238E27FC236}">
              <a16:creationId xmlns:a16="http://schemas.microsoft.com/office/drawing/2014/main" id="{85297D2F-9724-44A9-BAAC-61859092EDA8}"/>
            </a:ext>
          </a:extLst>
        </xdr:cNvPr>
        <xdr:cNvCxnSpPr/>
      </xdr:nvCxnSpPr>
      <xdr:spPr>
        <a:xfrm flipV="1">
          <a:off x="8750300" y="10649043"/>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89721</xdr:rowOff>
    </xdr:from>
    <xdr:to>
      <xdr:col>41</xdr:col>
      <xdr:colOff>101600</xdr:colOff>
      <xdr:row>63</xdr:row>
      <xdr:rowOff>19871</xdr:rowOff>
    </xdr:to>
    <xdr:sp macro="" textlink="">
      <xdr:nvSpPr>
        <xdr:cNvPr id="250" name="楕円 249">
          <a:extLst>
            <a:ext uri="{FF2B5EF4-FFF2-40B4-BE49-F238E27FC236}">
              <a16:creationId xmlns:a16="http://schemas.microsoft.com/office/drawing/2014/main" id="{1ECD9474-1708-45FD-BEE4-55AC67DA141E}"/>
            </a:ext>
          </a:extLst>
        </xdr:cNvPr>
        <xdr:cNvSpPr/>
      </xdr:nvSpPr>
      <xdr:spPr>
        <a:xfrm>
          <a:off x="7810500" y="10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27543</xdr:rowOff>
    </xdr:from>
    <xdr:to>
      <xdr:col>45</xdr:col>
      <xdr:colOff>177800</xdr:colOff>
      <xdr:row>62</xdr:row>
      <xdr:rowOff>140521</xdr:rowOff>
    </xdr:to>
    <xdr:cxnSp macro="">
      <xdr:nvCxnSpPr>
        <xdr:cNvPr id="251" name="直線コネクタ 250">
          <a:extLst>
            <a:ext uri="{FF2B5EF4-FFF2-40B4-BE49-F238E27FC236}">
              <a16:creationId xmlns:a16="http://schemas.microsoft.com/office/drawing/2014/main" id="{406CED63-FB59-49F6-BF41-3A2B7FBDDFE0}"/>
            </a:ext>
          </a:extLst>
        </xdr:cNvPr>
        <xdr:cNvCxnSpPr/>
      </xdr:nvCxnSpPr>
      <xdr:spPr>
        <a:xfrm flipV="1">
          <a:off x="7861300" y="10657443"/>
          <a:ext cx="889000" cy="1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94422</xdr:rowOff>
    </xdr:from>
    <xdr:to>
      <xdr:col>36</xdr:col>
      <xdr:colOff>165100</xdr:colOff>
      <xdr:row>63</xdr:row>
      <xdr:rowOff>24572</xdr:rowOff>
    </xdr:to>
    <xdr:sp macro="" textlink="">
      <xdr:nvSpPr>
        <xdr:cNvPr id="252" name="楕円 251">
          <a:extLst>
            <a:ext uri="{FF2B5EF4-FFF2-40B4-BE49-F238E27FC236}">
              <a16:creationId xmlns:a16="http://schemas.microsoft.com/office/drawing/2014/main" id="{9BB4DE9E-B28E-41D5-9438-B0610A174F9F}"/>
            </a:ext>
          </a:extLst>
        </xdr:cNvPr>
        <xdr:cNvSpPr/>
      </xdr:nvSpPr>
      <xdr:spPr>
        <a:xfrm>
          <a:off x="6921500" y="107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140521</xdr:rowOff>
    </xdr:from>
    <xdr:to>
      <xdr:col>41</xdr:col>
      <xdr:colOff>50800</xdr:colOff>
      <xdr:row>62</xdr:row>
      <xdr:rowOff>145222</xdr:rowOff>
    </xdr:to>
    <xdr:cxnSp macro="">
      <xdr:nvCxnSpPr>
        <xdr:cNvPr id="253" name="直線コネクタ 252">
          <a:extLst>
            <a:ext uri="{FF2B5EF4-FFF2-40B4-BE49-F238E27FC236}">
              <a16:creationId xmlns:a16="http://schemas.microsoft.com/office/drawing/2014/main" id="{4DF449C0-F7CB-4112-A1A0-E7B4BC6E6E40}"/>
            </a:ext>
          </a:extLst>
        </xdr:cNvPr>
        <xdr:cNvCxnSpPr/>
      </xdr:nvCxnSpPr>
      <xdr:spPr>
        <a:xfrm flipV="1">
          <a:off x="6972300" y="10770421"/>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267EEAC-B0CA-4301-A0C5-E322BEB7F2B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EB0170A-B359-4C18-A295-74D27FB93881}"/>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FC89801-96A3-46FC-9E0C-A88DE5D641D7}"/>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CECB25B-DBB4-4925-8272-0579D8E20FE8}"/>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86470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AD2DFAF8-DF00-4CCD-85DB-A7EFE1F680AA}"/>
            </a:ext>
          </a:extLst>
        </xdr:cNvPr>
        <xdr:cNvSpPr txBox="1"/>
      </xdr:nvSpPr>
      <xdr:spPr>
        <a:xfrm>
          <a:off x="9281505" y="103734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94870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FB96FA9B-738A-4A8A-9668-028BEABB3AC4}"/>
            </a:ext>
          </a:extLst>
        </xdr:cNvPr>
        <xdr:cNvSpPr txBox="1"/>
      </xdr:nvSpPr>
      <xdr:spPr>
        <a:xfrm>
          <a:off x="8405205" y="103818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36398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CDE644F-597D-405D-8097-7F08057CE198}"/>
            </a:ext>
          </a:extLst>
        </xdr:cNvPr>
        <xdr:cNvSpPr txBox="1"/>
      </xdr:nvSpPr>
      <xdr:spPr>
        <a:xfrm>
          <a:off x="7561795" y="10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41099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E13E13E-B899-4AAC-8C9D-BACDEB954BA2}"/>
            </a:ext>
          </a:extLst>
        </xdr:cNvPr>
        <xdr:cNvSpPr txBox="1"/>
      </xdr:nvSpPr>
      <xdr:spPr>
        <a:xfrm>
          <a:off x="6672795" y="104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69BFFA5-1850-4EAE-8179-5E218629A0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6500F9-5601-4B95-8085-291AF0D51D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FDA261E-41C3-4632-9E62-76502E3DEE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C560A40-BFB1-4577-A1E3-E7B582D594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8A93428-CCC1-46E4-B594-52E8E8026F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83AC832-8CFB-459C-8614-8E3BB36F8F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78040F7-B029-4A52-8832-CCCB6B7D87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81CD9AE-2D59-489A-B259-14D2F99FD3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A45E219-47DB-42FD-AFF6-FCBBC1F577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1CC965-3B6C-43B1-9C77-13C38D68B9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F0305F8-0988-4345-B6ED-76D8D43585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99B78C4-5DBD-4F75-9296-0A310EC6DA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6DB34E9-1402-40E5-A2E9-4A66969AF22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E49B886-76D9-4C2A-91EA-4CF143481CF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3C1BB00-68F6-45A6-B42E-569489C4CAC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A766AC7-492B-415D-ADE9-683B1839CBB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FD0AF3E-8EDC-4A22-8B4A-396381D17E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8DD1AA7-8B8E-4DE2-8D0B-C7B327B718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91DC8FC-502B-4ECE-8045-EF8227B8EA6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510ED76-0445-4533-BFF1-170FB420BE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67C312D-B42A-4221-88B9-902F7CB084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E3D0ADC-82C3-41C1-8A9F-C624F4A1FB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C6C8B99-C308-4AFE-84C7-BA99773B1E3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43F852F-A913-4449-BFAC-D9890BDC77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C59F8A8-A469-4151-98D0-022B48837E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B15FC230-3E21-471B-89DB-9E7A71A85733}"/>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1D59067-83BD-4DF9-B3FB-FF455899DCC1}"/>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3E58D8C9-3342-4DD9-965C-2BB15A70E8B2}"/>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17FBBCA-0FF8-4185-9B4D-3BF9117E0035}"/>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BC60000-3E10-4AB4-826B-D62739786BCC}"/>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92D9E13-D443-4752-9F15-0B20FCA7091D}"/>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A6D1D4DA-F913-47AD-A9E9-131FF8876EFC}"/>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44D62CA4-6608-4BD1-A4B0-8F01E114D031}"/>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DCA65C1C-851F-4DBC-A1A6-3C2180BCB5BD}"/>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65FFB7AC-0BDC-42BC-A30B-EB03B5A7C5D1}"/>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CA5F007-23EF-44C9-86F8-6280DBECFE1B}"/>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84276EA-DCCF-4E83-9E3E-91FD9AB3E4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A6A182E-C813-445F-B1E4-4222A579D4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E1A49D-7527-41A2-94E5-E6D7E32970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869F6A-2A8C-43F1-9762-3DBC3A0896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A9B0C5-CB3F-439A-8448-EC615CFC42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3" name="楕円 302">
          <a:extLst>
            <a:ext uri="{FF2B5EF4-FFF2-40B4-BE49-F238E27FC236}">
              <a16:creationId xmlns:a16="http://schemas.microsoft.com/office/drawing/2014/main" id="{50486BD6-ACF5-40AF-9FF9-6EFC0F65CEAF}"/>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126109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4424A20-A9B9-492E-808E-9EE8F9EDA122}"/>
            </a:ext>
          </a:extLst>
        </xdr:cNvPr>
        <xdr:cNvSpPr txBox="1"/>
      </xdr:nvSpPr>
      <xdr:spPr>
        <a:xfrm>
          <a:off x="4673600" y="141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80373</xdr:rowOff>
    </xdr:from>
    <xdr:to>
      <xdr:col>20</xdr:col>
      <xdr:colOff>38100</xdr:colOff>
      <xdr:row>84</xdr:row>
      <xdr:rowOff>10523</xdr:rowOff>
    </xdr:to>
    <xdr:sp macro="" textlink="">
      <xdr:nvSpPr>
        <xdr:cNvPr id="305" name="楕円 304">
          <a:extLst>
            <a:ext uri="{FF2B5EF4-FFF2-40B4-BE49-F238E27FC236}">
              <a16:creationId xmlns:a16="http://schemas.microsoft.com/office/drawing/2014/main" id="{CB8A7069-74C5-4471-83D6-51FDE72BA85E}"/>
            </a:ext>
          </a:extLst>
        </xdr:cNvPr>
        <xdr:cNvSpPr/>
      </xdr:nvSpPr>
      <xdr:spPr>
        <a:xfrm>
          <a:off x="3746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154032</xdr:rowOff>
    </xdr:to>
    <xdr:cxnSp macro="">
      <xdr:nvCxnSpPr>
        <xdr:cNvPr id="306" name="直線コネクタ 305">
          <a:extLst>
            <a:ext uri="{FF2B5EF4-FFF2-40B4-BE49-F238E27FC236}">
              <a16:creationId xmlns:a16="http://schemas.microsoft.com/office/drawing/2014/main" id="{47E7C04A-3B8E-43FC-91D2-0BA142D51164}"/>
            </a:ext>
          </a:extLst>
        </xdr:cNvPr>
        <xdr:cNvCxnSpPr/>
      </xdr:nvCxnSpPr>
      <xdr:spPr>
        <a:xfrm>
          <a:off x="3797300" y="143615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59145</xdr:rowOff>
    </xdr:from>
    <xdr:to>
      <xdr:col>15</xdr:col>
      <xdr:colOff>101600</xdr:colOff>
      <xdr:row>83</xdr:row>
      <xdr:rowOff>160745</xdr:rowOff>
    </xdr:to>
    <xdr:sp macro="" textlink="">
      <xdr:nvSpPr>
        <xdr:cNvPr id="307" name="楕円 306">
          <a:extLst>
            <a:ext uri="{FF2B5EF4-FFF2-40B4-BE49-F238E27FC236}">
              <a16:creationId xmlns:a16="http://schemas.microsoft.com/office/drawing/2014/main" id="{8D4F1082-4C28-4CF0-B7BF-8B3CFED92A99}"/>
            </a:ext>
          </a:extLst>
        </xdr:cNvPr>
        <xdr:cNvSpPr/>
      </xdr:nvSpPr>
      <xdr:spPr>
        <a:xfrm>
          <a:off x="2857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83</xdr:row>
      <xdr:rowOff>131173</xdr:rowOff>
    </xdr:to>
    <xdr:cxnSp macro="">
      <xdr:nvCxnSpPr>
        <xdr:cNvPr id="308" name="直線コネクタ 307">
          <a:extLst>
            <a:ext uri="{FF2B5EF4-FFF2-40B4-BE49-F238E27FC236}">
              <a16:creationId xmlns:a16="http://schemas.microsoft.com/office/drawing/2014/main" id="{2F691251-7211-4465-B6B8-654E5A72DE4E}"/>
            </a:ext>
          </a:extLst>
        </xdr:cNvPr>
        <xdr:cNvCxnSpPr/>
      </xdr:nvCxnSpPr>
      <xdr:spPr>
        <a:xfrm>
          <a:off x="2908300" y="143402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09" name="楕円 308">
          <a:extLst>
            <a:ext uri="{FF2B5EF4-FFF2-40B4-BE49-F238E27FC236}">
              <a16:creationId xmlns:a16="http://schemas.microsoft.com/office/drawing/2014/main" id="{20F14043-1A9E-43A7-B2D3-87E743A66F92}"/>
            </a:ext>
          </a:extLst>
        </xdr:cNvPr>
        <xdr:cNvSpPr/>
      </xdr:nvSpPr>
      <xdr:spPr>
        <a:xfrm>
          <a:off x="1968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109945</xdr:rowOff>
    </xdr:to>
    <xdr:cxnSp macro="">
      <xdr:nvCxnSpPr>
        <xdr:cNvPr id="310" name="直線コネクタ 309">
          <a:extLst>
            <a:ext uri="{FF2B5EF4-FFF2-40B4-BE49-F238E27FC236}">
              <a16:creationId xmlns:a16="http://schemas.microsoft.com/office/drawing/2014/main" id="{167330DE-14F3-4CEF-83C9-14D96F0E70C9}"/>
            </a:ext>
          </a:extLst>
        </xdr:cNvPr>
        <xdr:cNvCxnSpPr/>
      </xdr:nvCxnSpPr>
      <xdr:spPr>
        <a:xfrm>
          <a:off x="2019300" y="143207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311" name="楕円 310">
          <a:extLst>
            <a:ext uri="{FF2B5EF4-FFF2-40B4-BE49-F238E27FC236}">
              <a16:creationId xmlns:a16="http://schemas.microsoft.com/office/drawing/2014/main" id="{B0A1A8AB-3AB6-425C-BE0C-E0F982D28675}"/>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90351</xdr:rowOff>
    </xdr:to>
    <xdr:cxnSp macro="">
      <xdr:nvCxnSpPr>
        <xdr:cNvPr id="312" name="直線コネクタ 311">
          <a:extLst>
            <a:ext uri="{FF2B5EF4-FFF2-40B4-BE49-F238E27FC236}">
              <a16:creationId xmlns:a16="http://schemas.microsoft.com/office/drawing/2014/main" id="{0A82E259-A605-4251-9AB9-B8D27D6A1610}"/>
            </a:ext>
          </a:extLst>
        </xdr:cNvPr>
        <xdr:cNvCxnSpPr/>
      </xdr:nvCxnSpPr>
      <xdr:spPr>
        <a:xfrm>
          <a:off x="1130300" y="142945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F7B102F8-6C7A-43B5-BC71-AE6A179A30B1}"/>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9F4FEC4B-B495-4DF3-B684-9BA353B85B0C}"/>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0A63E6CA-AED0-4A65-B498-E371BBE3B8F5}"/>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7CDA43F4-49A1-45A6-BE86-3D4F8600DFE5}"/>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27050</xdr:rowOff>
    </xdr:from>
    <xdr:ext cx="405111" cy="259045"/>
    <xdr:sp macro="" textlink="">
      <xdr:nvSpPr>
        <xdr:cNvPr id="317" name="n_1mainValue【公営住宅】&#10;有形固定資産減価償却率">
          <a:extLst>
            <a:ext uri="{FF2B5EF4-FFF2-40B4-BE49-F238E27FC236}">
              <a16:creationId xmlns:a16="http://schemas.microsoft.com/office/drawing/2014/main" id="{664EA9C8-B17B-4269-A3CE-7B519137447F}"/>
            </a:ext>
          </a:extLst>
        </xdr:cNvPr>
        <xdr:cNvSpPr txBox="1"/>
      </xdr:nvSpPr>
      <xdr:spPr>
        <a:xfrm>
          <a:off x="35820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8" name="n_2mainValue【公営住宅】&#10;有形固定資産減価償却率">
          <a:extLst>
            <a:ext uri="{FF2B5EF4-FFF2-40B4-BE49-F238E27FC236}">
              <a16:creationId xmlns:a16="http://schemas.microsoft.com/office/drawing/2014/main" id="{73814291-E7BA-4FA5-A1D0-5EA8F6BA7F2B}"/>
            </a:ext>
          </a:extLst>
        </xdr:cNvPr>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157678</xdr:rowOff>
    </xdr:from>
    <xdr:ext cx="405111" cy="259045"/>
    <xdr:sp macro="" textlink="">
      <xdr:nvSpPr>
        <xdr:cNvPr id="319" name="n_3mainValue【公営住宅】&#10;有形固定資産減価償却率">
          <a:extLst>
            <a:ext uri="{FF2B5EF4-FFF2-40B4-BE49-F238E27FC236}">
              <a16:creationId xmlns:a16="http://schemas.microsoft.com/office/drawing/2014/main" id="{7C5C6564-CC50-4DC5-9220-2B215C30BE9E}"/>
            </a:ext>
          </a:extLst>
        </xdr:cNvPr>
        <xdr:cNvSpPr txBox="1"/>
      </xdr:nvSpPr>
      <xdr:spPr>
        <a:xfrm>
          <a:off x="1816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131553</xdr:rowOff>
    </xdr:from>
    <xdr:ext cx="405111" cy="259045"/>
    <xdr:sp macro="" textlink="">
      <xdr:nvSpPr>
        <xdr:cNvPr id="320" name="n_4mainValue【公営住宅】&#10;有形固定資産減価償却率">
          <a:extLst>
            <a:ext uri="{FF2B5EF4-FFF2-40B4-BE49-F238E27FC236}">
              <a16:creationId xmlns:a16="http://schemas.microsoft.com/office/drawing/2014/main" id="{331FADA3-B417-4ABF-A057-DBD5AB48EBF9}"/>
            </a:ext>
          </a:extLst>
        </xdr:cNvPr>
        <xdr:cNvSpPr txBox="1"/>
      </xdr:nvSpPr>
      <xdr:spPr>
        <a:xfrm>
          <a:off x="927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CA30A1D-1A09-4C9B-A71D-F1ADEE0DBD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2AF2F34-4A00-4CBC-84F8-9D83761213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7ED1E6F-2AD6-442C-BB78-25521B8F94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9E3E8C8-D667-4A5F-A227-09A411F106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D81A999-6766-49C2-B5BF-71AECBB146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5E11B7F-9EE9-470F-9B3E-5B0D16F355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BE75F06-B707-447E-BC32-DE6C2D4850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301245C-8700-482F-80EB-91FA3D8F15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84FA2D5-35BA-4458-AC46-77E484E70F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B16CBB5-C3F3-4662-B571-B1CED62418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61FE639-FCC5-4407-8A05-AFE8B66E4B9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EA82538-BE0F-4703-96F8-58A78D2E423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9F26C39-C5CB-45F6-93B4-B1BDF68359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F47BF21-06FC-4CFC-8E08-606DF5A4B0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9960C7F-B976-4C0E-976E-A6EDC82D90E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9D15AC8D-AA04-4D6D-89A4-DB6EB4EF74D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32561AE-B4BC-4267-AC56-C4FFB6D526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B811CD6-2BAE-4FC1-B8D6-3688A6943E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5CB474B2-1020-4FBA-B037-9D0C4BC8FC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E2BA6ADF-4FA0-435F-8650-B474FF5D2EAA}"/>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89F42786-D173-41EF-AE2C-9137D53E742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6B8D5FCB-71D5-4EE3-8ECF-C456F0C22A7E}"/>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950FF65C-8CD2-4289-836F-879DFC8CC796}"/>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D3036182-7C21-4499-8A94-D262BC947B1D}"/>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AE933FAD-CFA3-4B3B-A521-63CE6EA605A7}"/>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84CE484A-9084-42D0-883B-ADE0ACCDE557}"/>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9063C19B-D03E-4437-90DD-797EF309E38B}"/>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55D15CD4-4C79-4615-889E-7C1411F7CDAA}"/>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C5253368-4585-4ED1-8EB7-21669B76BF33}"/>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E7088138-5366-4F75-9E44-E44EB98AC346}"/>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382D399-E01F-4FC8-8138-CA3120F613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3B3E011-7892-49FD-8623-2AD9CBA11C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A27DC27-0F99-4580-A560-D66FB1E294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7ABF0A-89E5-4DE2-8873-D999F5995C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78CE607-1CFF-43F3-8039-3BA2867551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101028</xdr:rowOff>
    </xdr:from>
    <xdr:to>
      <xdr:col>55</xdr:col>
      <xdr:colOff>50800</xdr:colOff>
      <xdr:row>80</xdr:row>
      <xdr:rowOff>31178</xdr:rowOff>
    </xdr:to>
    <xdr:sp macro="" textlink="">
      <xdr:nvSpPr>
        <xdr:cNvPr id="356" name="楕円 355">
          <a:extLst>
            <a:ext uri="{FF2B5EF4-FFF2-40B4-BE49-F238E27FC236}">
              <a16:creationId xmlns:a16="http://schemas.microsoft.com/office/drawing/2014/main" id="{B4D4072F-04A9-4630-8173-40715D59D7E4}"/>
            </a:ext>
          </a:extLst>
        </xdr:cNvPr>
        <xdr:cNvSpPr/>
      </xdr:nvSpPr>
      <xdr:spPr>
        <a:xfrm>
          <a:off x="10426700" y="136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123905</xdr:rowOff>
    </xdr:from>
    <xdr:ext cx="469744" cy="259045"/>
    <xdr:sp macro="" textlink="">
      <xdr:nvSpPr>
        <xdr:cNvPr id="357" name="【公営住宅】&#10;一人当たり面積該当値テキスト">
          <a:extLst>
            <a:ext uri="{FF2B5EF4-FFF2-40B4-BE49-F238E27FC236}">
              <a16:creationId xmlns:a16="http://schemas.microsoft.com/office/drawing/2014/main" id="{BC0730DB-782A-4183-B312-926288980208}"/>
            </a:ext>
          </a:extLst>
        </xdr:cNvPr>
        <xdr:cNvSpPr txBox="1"/>
      </xdr:nvSpPr>
      <xdr:spPr>
        <a:xfrm>
          <a:off x="10515600"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111316</xdr:rowOff>
    </xdr:from>
    <xdr:to>
      <xdr:col>50</xdr:col>
      <xdr:colOff>165100</xdr:colOff>
      <xdr:row>80</xdr:row>
      <xdr:rowOff>41466</xdr:rowOff>
    </xdr:to>
    <xdr:sp macro="" textlink="">
      <xdr:nvSpPr>
        <xdr:cNvPr id="358" name="楕円 357">
          <a:extLst>
            <a:ext uri="{FF2B5EF4-FFF2-40B4-BE49-F238E27FC236}">
              <a16:creationId xmlns:a16="http://schemas.microsoft.com/office/drawing/2014/main" id="{D9EF4C1A-D41E-483C-9EA9-AA0F95CBEF98}"/>
            </a:ext>
          </a:extLst>
        </xdr:cNvPr>
        <xdr:cNvSpPr/>
      </xdr:nvSpPr>
      <xdr:spPr>
        <a:xfrm>
          <a:off x="9588500" y="13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151828</xdr:rowOff>
    </xdr:from>
    <xdr:to>
      <xdr:col>55</xdr:col>
      <xdr:colOff>0</xdr:colOff>
      <xdr:row>79</xdr:row>
      <xdr:rowOff>162116</xdr:rowOff>
    </xdr:to>
    <xdr:cxnSp macro="">
      <xdr:nvCxnSpPr>
        <xdr:cNvPr id="359" name="直線コネクタ 358">
          <a:extLst>
            <a:ext uri="{FF2B5EF4-FFF2-40B4-BE49-F238E27FC236}">
              <a16:creationId xmlns:a16="http://schemas.microsoft.com/office/drawing/2014/main" id="{5FE22CE3-40A7-4336-A213-FCADA60EAC14}"/>
            </a:ext>
          </a:extLst>
        </xdr:cNvPr>
        <xdr:cNvCxnSpPr/>
      </xdr:nvCxnSpPr>
      <xdr:spPr>
        <a:xfrm flipV="1">
          <a:off x="9639300" y="13696378"/>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120459</xdr:rowOff>
    </xdr:from>
    <xdr:to>
      <xdr:col>46</xdr:col>
      <xdr:colOff>38100</xdr:colOff>
      <xdr:row>80</xdr:row>
      <xdr:rowOff>50609</xdr:rowOff>
    </xdr:to>
    <xdr:sp macro="" textlink="">
      <xdr:nvSpPr>
        <xdr:cNvPr id="360" name="楕円 359">
          <a:extLst>
            <a:ext uri="{FF2B5EF4-FFF2-40B4-BE49-F238E27FC236}">
              <a16:creationId xmlns:a16="http://schemas.microsoft.com/office/drawing/2014/main" id="{0A218CFE-25FD-4F0F-BDBC-24A5A0D7BE3A}"/>
            </a:ext>
          </a:extLst>
        </xdr:cNvPr>
        <xdr:cNvSpPr/>
      </xdr:nvSpPr>
      <xdr:spPr>
        <a:xfrm>
          <a:off x="8699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162116</xdr:rowOff>
    </xdr:from>
    <xdr:to>
      <xdr:col>50</xdr:col>
      <xdr:colOff>114300</xdr:colOff>
      <xdr:row>79</xdr:row>
      <xdr:rowOff>171259</xdr:rowOff>
    </xdr:to>
    <xdr:cxnSp macro="">
      <xdr:nvCxnSpPr>
        <xdr:cNvPr id="361" name="直線コネクタ 360">
          <a:extLst>
            <a:ext uri="{FF2B5EF4-FFF2-40B4-BE49-F238E27FC236}">
              <a16:creationId xmlns:a16="http://schemas.microsoft.com/office/drawing/2014/main" id="{10E2F0D2-4868-4BC8-9CD3-3F86A286C4D1}"/>
            </a:ext>
          </a:extLst>
        </xdr:cNvPr>
        <xdr:cNvCxnSpPr/>
      </xdr:nvCxnSpPr>
      <xdr:spPr>
        <a:xfrm flipV="1">
          <a:off x="8750300" y="137066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118174</xdr:rowOff>
    </xdr:from>
    <xdr:to>
      <xdr:col>41</xdr:col>
      <xdr:colOff>101600</xdr:colOff>
      <xdr:row>80</xdr:row>
      <xdr:rowOff>48324</xdr:rowOff>
    </xdr:to>
    <xdr:sp macro="" textlink="">
      <xdr:nvSpPr>
        <xdr:cNvPr id="362" name="楕円 361">
          <a:extLst>
            <a:ext uri="{FF2B5EF4-FFF2-40B4-BE49-F238E27FC236}">
              <a16:creationId xmlns:a16="http://schemas.microsoft.com/office/drawing/2014/main" id="{102B93AF-67F2-4FC8-A8B5-283642BD38E4}"/>
            </a:ext>
          </a:extLst>
        </xdr:cNvPr>
        <xdr:cNvSpPr/>
      </xdr:nvSpPr>
      <xdr:spPr>
        <a:xfrm>
          <a:off x="7810500" y="136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168974</xdr:rowOff>
    </xdr:from>
    <xdr:to>
      <xdr:col>45</xdr:col>
      <xdr:colOff>177800</xdr:colOff>
      <xdr:row>79</xdr:row>
      <xdr:rowOff>171259</xdr:rowOff>
    </xdr:to>
    <xdr:cxnSp macro="">
      <xdr:nvCxnSpPr>
        <xdr:cNvPr id="363" name="直線コネクタ 362">
          <a:extLst>
            <a:ext uri="{FF2B5EF4-FFF2-40B4-BE49-F238E27FC236}">
              <a16:creationId xmlns:a16="http://schemas.microsoft.com/office/drawing/2014/main" id="{A3FFBBE7-6840-4E2C-B03F-636EEC1D39EF}"/>
            </a:ext>
          </a:extLst>
        </xdr:cNvPr>
        <xdr:cNvCxnSpPr/>
      </xdr:nvCxnSpPr>
      <xdr:spPr>
        <a:xfrm>
          <a:off x="7861300" y="1371352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123317</xdr:rowOff>
    </xdr:from>
    <xdr:to>
      <xdr:col>36</xdr:col>
      <xdr:colOff>165100</xdr:colOff>
      <xdr:row>80</xdr:row>
      <xdr:rowOff>53467</xdr:rowOff>
    </xdr:to>
    <xdr:sp macro="" textlink="">
      <xdr:nvSpPr>
        <xdr:cNvPr id="364" name="楕円 363">
          <a:extLst>
            <a:ext uri="{FF2B5EF4-FFF2-40B4-BE49-F238E27FC236}">
              <a16:creationId xmlns:a16="http://schemas.microsoft.com/office/drawing/2014/main" id="{98401547-F340-4B5D-82AC-0052E34EEFEC}"/>
            </a:ext>
          </a:extLst>
        </xdr:cNvPr>
        <xdr:cNvSpPr/>
      </xdr:nvSpPr>
      <xdr:spPr>
        <a:xfrm>
          <a:off x="6921500" y="136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168974</xdr:rowOff>
    </xdr:from>
    <xdr:to>
      <xdr:col>41</xdr:col>
      <xdr:colOff>50800</xdr:colOff>
      <xdr:row>80</xdr:row>
      <xdr:rowOff>2667</xdr:rowOff>
    </xdr:to>
    <xdr:cxnSp macro="">
      <xdr:nvCxnSpPr>
        <xdr:cNvPr id="365" name="直線コネクタ 364">
          <a:extLst>
            <a:ext uri="{FF2B5EF4-FFF2-40B4-BE49-F238E27FC236}">
              <a16:creationId xmlns:a16="http://schemas.microsoft.com/office/drawing/2014/main" id="{572039E9-92D0-48E0-BF7A-2D8E46C5A439}"/>
            </a:ext>
          </a:extLst>
        </xdr:cNvPr>
        <xdr:cNvCxnSpPr/>
      </xdr:nvCxnSpPr>
      <xdr:spPr>
        <a:xfrm flipV="1">
          <a:off x="6972300" y="137135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411F40DC-8E10-464D-B225-27933EEFAF82}"/>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9A43C7F7-DDFE-45B6-BC58-5D56C294FFBD}"/>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69DACAD6-6971-4DE5-8914-5786C9E86CDB}"/>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9C62A4B7-FC0D-49F3-B660-5CC7B077B923}"/>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57993</xdr:rowOff>
    </xdr:from>
    <xdr:ext cx="469744" cy="259045"/>
    <xdr:sp macro="" textlink="">
      <xdr:nvSpPr>
        <xdr:cNvPr id="370" name="n_1mainValue【公営住宅】&#10;一人当たり面積">
          <a:extLst>
            <a:ext uri="{FF2B5EF4-FFF2-40B4-BE49-F238E27FC236}">
              <a16:creationId xmlns:a16="http://schemas.microsoft.com/office/drawing/2014/main" id="{0BAB688F-8CEE-48D7-926A-05420B194F30}"/>
            </a:ext>
          </a:extLst>
        </xdr:cNvPr>
        <xdr:cNvSpPr txBox="1"/>
      </xdr:nvSpPr>
      <xdr:spPr>
        <a:xfrm>
          <a:off x="9391727" y="1343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67136</xdr:rowOff>
    </xdr:from>
    <xdr:ext cx="469744" cy="259045"/>
    <xdr:sp macro="" textlink="">
      <xdr:nvSpPr>
        <xdr:cNvPr id="371" name="n_2mainValue【公営住宅】&#10;一人当たり面積">
          <a:extLst>
            <a:ext uri="{FF2B5EF4-FFF2-40B4-BE49-F238E27FC236}">
              <a16:creationId xmlns:a16="http://schemas.microsoft.com/office/drawing/2014/main" id="{82C8ADE7-7855-4710-AF25-3E4060EFE793}"/>
            </a:ext>
          </a:extLst>
        </xdr:cNvPr>
        <xdr:cNvSpPr txBox="1"/>
      </xdr:nvSpPr>
      <xdr:spPr>
        <a:xfrm>
          <a:off x="85154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64851</xdr:rowOff>
    </xdr:from>
    <xdr:ext cx="469744" cy="259045"/>
    <xdr:sp macro="" textlink="">
      <xdr:nvSpPr>
        <xdr:cNvPr id="372" name="n_3mainValue【公営住宅】&#10;一人当たり面積">
          <a:extLst>
            <a:ext uri="{FF2B5EF4-FFF2-40B4-BE49-F238E27FC236}">
              <a16:creationId xmlns:a16="http://schemas.microsoft.com/office/drawing/2014/main" id="{FAEB2B07-DE1B-4F77-97AA-174907F5912D}"/>
            </a:ext>
          </a:extLst>
        </xdr:cNvPr>
        <xdr:cNvSpPr txBox="1"/>
      </xdr:nvSpPr>
      <xdr:spPr>
        <a:xfrm>
          <a:off x="7626427" y="134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69994</xdr:rowOff>
    </xdr:from>
    <xdr:ext cx="469744" cy="259045"/>
    <xdr:sp macro="" textlink="">
      <xdr:nvSpPr>
        <xdr:cNvPr id="373" name="n_4mainValue【公営住宅】&#10;一人当たり面積">
          <a:extLst>
            <a:ext uri="{FF2B5EF4-FFF2-40B4-BE49-F238E27FC236}">
              <a16:creationId xmlns:a16="http://schemas.microsoft.com/office/drawing/2014/main" id="{B9EBF76B-64C5-4597-82C2-A23E41D92846}"/>
            </a:ext>
          </a:extLst>
        </xdr:cNvPr>
        <xdr:cNvSpPr txBox="1"/>
      </xdr:nvSpPr>
      <xdr:spPr>
        <a:xfrm>
          <a:off x="6737427"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94D571A-B135-4D60-ADDF-56DA371464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2427A1B-9304-4F0C-AEFA-C5F17936E1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7817B64-C104-45F5-A6EB-E7383BDD78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E91C4F1-4A2A-49D7-B3CF-065D1105A9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C69A0A0-B461-4242-9DD1-FFB6FA9D51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4639263-617D-4ABB-B641-45C1E2AE4F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E1F15C9-7DB2-4937-917F-3FBF4CFB97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87D5A1-69FA-45CB-A862-00F7CEDBA4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F8A69B5-FC1D-4374-AD26-6D96F52CCB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5D9EEBA-1C47-44B3-B18C-03C0AC195D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F5F04BA-B05A-4A78-98CD-469A316860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D2F2BADF-F1E4-4431-8462-055D087CEC2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66B9CE2-60EA-43D1-95CF-7CEFA4D8F51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866FE65-BF72-4E2F-9379-1591B913B28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AA14AA0-7AFA-42DB-9C7B-B6C808364C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EB4BA4D-CE40-4332-8E29-A2EE9AB9349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A9DC807F-4162-4DEB-8FAC-8768309C3C2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7E48EFC5-168D-4311-8403-4E758B079D5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0B6C89A-D4FF-4410-84D7-C6304DC5D77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1EF5878-D555-4B03-B5BC-87E814021E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A88E352D-EF5C-4AA7-8F50-65C637F7B62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35A391E-3A08-4183-92D6-1D414D9D26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E32C46A7-926C-435E-BA04-87152E741FE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6ECB2F11-2874-4839-81D7-F83D7DE04D4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DAB7D860-4C2A-405D-9361-7EECBAFAE184}"/>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95FA074-DC21-46A4-A875-0C5A3FEEE23D}"/>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52323589-9A69-49FA-80B6-A510BB2032BE}"/>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91A1CE98-CA48-4836-A29D-7F7C07EEDC92}"/>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3FC862BE-869D-4F8B-AC6F-BD917067B593}"/>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8CBA3F16-8D78-4FDD-8880-8E69123E0324}"/>
            </a:ext>
          </a:extLst>
        </xdr:cNvPr>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15C4A1DD-C62D-45F3-8C48-9FC1A0A8789E}"/>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A4F87CE8-7C76-4441-9147-E466C770758E}"/>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A31FF9FB-D6B0-43CA-8FDF-E89ECF33BDDD}"/>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85CC7DD7-F3DF-4E90-B0AC-D84B5C7F2A2F}"/>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59FA1AF3-A10C-4B4A-AFAB-4CF89EB006D2}"/>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3D4A861-A062-4DEB-B376-9D7DB10DDD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B589011-527A-4103-8EF3-AD41615AD1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DD64D78-FBEE-404D-BEE5-BED958CFC4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C8BECAF-D3EB-4D48-A33D-FEA4E3BA34A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17224C7-1222-43D6-B301-70DA3AB469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4" name="楕円 413">
          <a:extLst>
            <a:ext uri="{FF2B5EF4-FFF2-40B4-BE49-F238E27FC236}">
              <a16:creationId xmlns:a16="http://schemas.microsoft.com/office/drawing/2014/main" id="{3876C425-424D-435E-BF7A-D3F65EFA81AE}"/>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FBCCE548-6B70-407F-87BD-EA6C78822164}"/>
            </a:ext>
          </a:extLst>
        </xdr:cNvPr>
        <xdr:cNvSpPr txBox="1"/>
      </xdr:nvSpPr>
      <xdr:spPr>
        <a:xfrm>
          <a:off x="4673600"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6" name="楕円 415">
          <a:extLst>
            <a:ext uri="{FF2B5EF4-FFF2-40B4-BE49-F238E27FC236}">
              <a16:creationId xmlns:a16="http://schemas.microsoft.com/office/drawing/2014/main" id="{30A067BC-3AB0-438B-A1B3-6C527C7001D2}"/>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59055</xdr:rowOff>
    </xdr:to>
    <xdr:cxnSp macro="">
      <xdr:nvCxnSpPr>
        <xdr:cNvPr id="417" name="直線コネクタ 416">
          <a:extLst>
            <a:ext uri="{FF2B5EF4-FFF2-40B4-BE49-F238E27FC236}">
              <a16:creationId xmlns:a16="http://schemas.microsoft.com/office/drawing/2014/main" id="{A3E51EBD-6ECB-4AE8-B2BE-551D85E101D2}"/>
            </a:ext>
          </a:extLst>
        </xdr:cNvPr>
        <xdr:cNvCxnSpPr/>
      </xdr:nvCxnSpPr>
      <xdr:spPr>
        <a:xfrm>
          <a:off x="3797300" y="17861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18" name="楕円 417">
          <a:extLst>
            <a:ext uri="{FF2B5EF4-FFF2-40B4-BE49-F238E27FC236}">
              <a16:creationId xmlns:a16="http://schemas.microsoft.com/office/drawing/2014/main" id="{E1E23DA1-4907-4675-8745-3237AC561FE0}"/>
            </a:ext>
          </a:extLst>
        </xdr:cNvPr>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30480</xdr:rowOff>
    </xdr:to>
    <xdr:cxnSp macro="">
      <xdr:nvCxnSpPr>
        <xdr:cNvPr id="419" name="直線コネクタ 418">
          <a:extLst>
            <a:ext uri="{FF2B5EF4-FFF2-40B4-BE49-F238E27FC236}">
              <a16:creationId xmlns:a16="http://schemas.microsoft.com/office/drawing/2014/main" id="{ADA3112A-4613-4345-9C18-8967AA2788BA}"/>
            </a:ext>
          </a:extLst>
        </xdr:cNvPr>
        <xdr:cNvCxnSpPr/>
      </xdr:nvCxnSpPr>
      <xdr:spPr>
        <a:xfrm>
          <a:off x="2908300" y="17834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0" name="楕円 419">
          <a:extLst>
            <a:ext uri="{FF2B5EF4-FFF2-40B4-BE49-F238E27FC236}">
              <a16:creationId xmlns:a16="http://schemas.microsoft.com/office/drawing/2014/main" id="{9B8332B6-8194-4B9F-9BF4-3B87745D601B}"/>
            </a:ext>
          </a:extLst>
        </xdr:cNvPr>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3811</xdr:rowOff>
    </xdr:to>
    <xdr:cxnSp macro="">
      <xdr:nvCxnSpPr>
        <xdr:cNvPr id="421" name="直線コネクタ 420">
          <a:extLst>
            <a:ext uri="{FF2B5EF4-FFF2-40B4-BE49-F238E27FC236}">
              <a16:creationId xmlns:a16="http://schemas.microsoft.com/office/drawing/2014/main" id="{6FBB3AED-EF30-4AB6-9CB9-1897E7544925}"/>
            </a:ext>
          </a:extLst>
        </xdr:cNvPr>
        <xdr:cNvCxnSpPr/>
      </xdr:nvCxnSpPr>
      <xdr:spPr>
        <a:xfrm>
          <a:off x="2019300" y="1780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61595</xdr:rowOff>
    </xdr:from>
    <xdr:to>
      <xdr:col>6</xdr:col>
      <xdr:colOff>38100</xdr:colOff>
      <xdr:row>104</xdr:row>
      <xdr:rowOff>163195</xdr:rowOff>
    </xdr:to>
    <xdr:sp macro="" textlink="">
      <xdr:nvSpPr>
        <xdr:cNvPr id="422" name="楕円 421">
          <a:extLst>
            <a:ext uri="{FF2B5EF4-FFF2-40B4-BE49-F238E27FC236}">
              <a16:creationId xmlns:a16="http://schemas.microsoft.com/office/drawing/2014/main" id="{F2EE3607-5E36-4D57-9BCC-9BB550FC6970}"/>
            </a:ext>
          </a:extLst>
        </xdr:cNvPr>
        <xdr:cNvSpPr/>
      </xdr:nvSpPr>
      <xdr:spPr>
        <a:xfrm>
          <a:off x="1079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104</xdr:row>
      <xdr:rowOff>112395</xdr:rowOff>
    </xdr:to>
    <xdr:cxnSp macro="">
      <xdr:nvCxnSpPr>
        <xdr:cNvPr id="423" name="直線コネクタ 422">
          <a:extLst>
            <a:ext uri="{FF2B5EF4-FFF2-40B4-BE49-F238E27FC236}">
              <a16:creationId xmlns:a16="http://schemas.microsoft.com/office/drawing/2014/main" id="{595FDA51-3B55-4343-B8A6-7151B6730FA0}"/>
            </a:ext>
          </a:extLst>
        </xdr:cNvPr>
        <xdr:cNvCxnSpPr/>
      </xdr:nvCxnSpPr>
      <xdr:spPr>
        <a:xfrm flipV="1">
          <a:off x="1130300" y="17807939"/>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a:extLst>
            <a:ext uri="{FF2B5EF4-FFF2-40B4-BE49-F238E27FC236}">
              <a16:creationId xmlns:a16="http://schemas.microsoft.com/office/drawing/2014/main" id="{11C5548D-6FBB-4210-818F-E9098ADEF844}"/>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a:extLst>
            <a:ext uri="{FF2B5EF4-FFF2-40B4-BE49-F238E27FC236}">
              <a16:creationId xmlns:a16="http://schemas.microsoft.com/office/drawing/2014/main" id="{05E3C3D6-C11E-4A91-BFED-EAA3C1AAFB93}"/>
            </a:ext>
          </a:extLst>
        </xdr:cNvPr>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a:extLst>
            <a:ext uri="{FF2B5EF4-FFF2-40B4-BE49-F238E27FC236}">
              <a16:creationId xmlns:a16="http://schemas.microsoft.com/office/drawing/2014/main" id="{A92310FB-DB65-4D18-AA04-0C3880CDE282}"/>
            </a:ext>
          </a:extLst>
        </xdr:cNvPr>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a:extLst>
            <a:ext uri="{FF2B5EF4-FFF2-40B4-BE49-F238E27FC236}">
              <a16:creationId xmlns:a16="http://schemas.microsoft.com/office/drawing/2014/main" id="{24C27F71-15F4-4D63-BF79-B56B619769AA}"/>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28" name="n_1mainValue【港湾・漁港】&#10;有形固定資産減価償却率">
          <a:extLst>
            <a:ext uri="{FF2B5EF4-FFF2-40B4-BE49-F238E27FC236}">
              <a16:creationId xmlns:a16="http://schemas.microsoft.com/office/drawing/2014/main" id="{AB3F3E0F-D348-4632-9A60-EB962889A3DB}"/>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29" name="n_2mainValue【港湾・漁港】&#10;有形固定資産減価償却率">
          <a:extLst>
            <a:ext uri="{FF2B5EF4-FFF2-40B4-BE49-F238E27FC236}">
              <a16:creationId xmlns:a16="http://schemas.microsoft.com/office/drawing/2014/main" id="{4A73F705-971D-4107-A3EF-E02F15823830}"/>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30" name="n_3mainValue【港湾・漁港】&#10;有形固定資産減価償却率">
          <a:extLst>
            <a:ext uri="{FF2B5EF4-FFF2-40B4-BE49-F238E27FC236}">
              <a16:creationId xmlns:a16="http://schemas.microsoft.com/office/drawing/2014/main" id="{F30DAE68-C655-4243-9704-A15F90B04378}"/>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8272</xdr:rowOff>
    </xdr:from>
    <xdr:ext cx="405111" cy="259045"/>
    <xdr:sp macro="" textlink="">
      <xdr:nvSpPr>
        <xdr:cNvPr id="431" name="n_4mainValue【港湾・漁港】&#10;有形固定資産減価償却率">
          <a:extLst>
            <a:ext uri="{FF2B5EF4-FFF2-40B4-BE49-F238E27FC236}">
              <a16:creationId xmlns:a16="http://schemas.microsoft.com/office/drawing/2014/main" id="{240209EB-058B-4EE8-B65D-C6259B342D25}"/>
            </a:ext>
          </a:extLst>
        </xdr:cNvPr>
        <xdr:cNvSpPr txBox="1"/>
      </xdr:nvSpPr>
      <xdr:spPr>
        <a:xfrm>
          <a:off x="927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69D088C-FB5C-48C0-A98B-79E096B4C2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2A78946B-9F23-40FB-8893-6A70CF6887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769068B-1D7F-468E-B5F2-CA2E40FFF9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A3D6B12-4E80-4393-AD50-F0F3091C9D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30C1157-3CBF-492D-8D99-AA92B5D7BE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A9888AA-A190-4268-AD8A-9EA3D4ECC0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2C8421EC-4AB0-4586-9943-E179C8FEA8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ECD2F02-5C40-4C7D-8272-236833ECE5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716EE3F-CDB4-4B18-A115-AFF1101F3E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18C95C4-E338-498B-9FED-BDAF08CDA7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23A2F0BE-E7D0-4E11-939B-150E63E8EB8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5ABEED41-2206-4088-AF63-A04540EB2C8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9A743BD8-FB83-49F5-A22F-3E56FDE571B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8B80B65F-795F-4782-A78C-E0C00D4DA56E}"/>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CC089CF9-76B7-4923-8E60-2DD2D0A0CBB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39F5EA6A-21F1-4053-A450-DD65B9BD66E1}"/>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71DDE50F-26A1-49C1-BF5E-9B61C1BCAD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732C936B-F5D8-4545-A159-0BF847C6916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C1131A9E-C0FD-44A2-A95E-C6B84D26DA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DAA03E75-9515-4055-8387-2186E767F55E}"/>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6362D117-CE4B-4B36-AA7D-C0F2793A448B}"/>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F89D1A51-942B-483C-AD94-777071AC5C98}"/>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24FB089B-2143-41C5-9592-4CD24F99CB84}"/>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9D64C07A-99EF-486E-B28A-A152A58ED6FF}"/>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70E276DE-74BF-4044-8247-D4DE284EC887}"/>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9943ACCC-C55E-4D94-8C7F-B9B02FBFE827}"/>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FF35BB7F-DE14-45BE-8882-E7CC09C1C365}"/>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E51A4471-3FA3-4CDE-9EBA-D4216E295675}"/>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B03C43F9-1706-47BF-BF2E-3A5DDC4E3E7C}"/>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B91066B9-E9AF-45E9-99CF-E5EF863F7092}"/>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A1C6B73-6940-4AF4-9AE7-3005EBDD501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9BF1643-D94A-476F-82D8-645F3BB9F6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6F4BEA5-5267-4B0F-9E83-C9EC7DA703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EF8C46F-DBFB-432E-88EC-D8BE61C5EA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A40FF70-8B6B-42BC-8BB0-B7AAED5DF6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167211</xdr:rowOff>
    </xdr:from>
    <xdr:to>
      <xdr:col>55</xdr:col>
      <xdr:colOff>50800</xdr:colOff>
      <xdr:row>105</xdr:row>
      <xdr:rowOff>97361</xdr:rowOff>
    </xdr:to>
    <xdr:sp macro="" textlink="">
      <xdr:nvSpPr>
        <xdr:cNvPr id="467" name="楕円 466">
          <a:extLst>
            <a:ext uri="{FF2B5EF4-FFF2-40B4-BE49-F238E27FC236}">
              <a16:creationId xmlns:a16="http://schemas.microsoft.com/office/drawing/2014/main" id="{74E13045-6E3E-43E3-8BAB-59B9B457AD11}"/>
            </a:ext>
          </a:extLst>
        </xdr:cNvPr>
        <xdr:cNvSpPr/>
      </xdr:nvSpPr>
      <xdr:spPr>
        <a:xfrm>
          <a:off x="10426700" y="179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18638</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28BDFAC7-CF74-4065-9EB2-E840927CB17D}"/>
            </a:ext>
          </a:extLst>
        </xdr:cNvPr>
        <xdr:cNvSpPr txBox="1"/>
      </xdr:nvSpPr>
      <xdr:spPr>
        <a:xfrm>
          <a:off x="10515600" y="1784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5073</xdr:rowOff>
    </xdr:from>
    <xdr:to>
      <xdr:col>50</xdr:col>
      <xdr:colOff>165100</xdr:colOff>
      <xdr:row>105</xdr:row>
      <xdr:rowOff>106673</xdr:rowOff>
    </xdr:to>
    <xdr:sp macro="" textlink="">
      <xdr:nvSpPr>
        <xdr:cNvPr id="469" name="楕円 468">
          <a:extLst>
            <a:ext uri="{FF2B5EF4-FFF2-40B4-BE49-F238E27FC236}">
              <a16:creationId xmlns:a16="http://schemas.microsoft.com/office/drawing/2014/main" id="{81697C2E-ABF4-430E-9824-6A72D292D603}"/>
            </a:ext>
          </a:extLst>
        </xdr:cNvPr>
        <xdr:cNvSpPr/>
      </xdr:nvSpPr>
      <xdr:spPr>
        <a:xfrm>
          <a:off x="9588500" y="18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46561</xdr:rowOff>
    </xdr:from>
    <xdr:to>
      <xdr:col>55</xdr:col>
      <xdr:colOff>0</xdr:colOff>
      <xdr:row>105</xdr:row>
      <xdr:rowOff>55873</xdr:rowOff>
    </xdr:to>
    <xdr:cxnSp macro="">
      <xdr:nvCxnSpPr>
        <xdr:cNvPr id="470" name="直線コネクタ 469">
          <a:extLst>
            <a:ext uri="{FF2B5EF4-FFF2-40B4-BE49-F238E27FC236}">
              <a16:creationId xmlns:a16="http://schemas.microsoft.com/office/drawing/2014/main" id="{31CEC22D-92EB-4A51-943D-D02048C55911}"/>
            </a:ext>
          </a:extLst>
        </xdr:cNvPr>
        <xdr:cNvCxnSpPr/>
      </xdr:nvCxnSpPr>
      <xdr:spPr>
        <a:xfrm flipV="1">
          <a:off x="9639300" y="18048811"/>
          <a:ext cx="8382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14235</xdr:rowOff>
    </xdr:from>
    <xdr:to>
      <xdr:col>46</xdr:col>
      <xdr:colOff>38100</xdr:colOff>
      <xdr:row>105</xdr:row>
      <xdr:rowOff>115835</xdr:rowOff>
    </xdr:to>
    <xdr:sp macro="" textlink="">
      <xdr:nvSpPr>
        <xdr:cNvPr id="471" name="楕円 470">
          <a:extLst>
            <a:ext uri="{FF2B5EF4-FFF2-40B4-BE49-F238E27FC236}">
              <a16:creationId xmlns:a16="http://schemas.microsoft.com/office/drawing/2014/main" id="{2739DE97-4B5E-485F-ACD5-11A6D8D29568}"/>
            </a:ext>
          </a:extLst>
        </xdr:cNvPr>
        <xdr:cNvSpPr/>
      </xdr:nvSpPr>
      <xdr:spPr>
        <a:xfrm>
          <a:off x="8699500" y="180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55873</xdr:rowOff>
    </xdr:from>
    <xdr:to>
      <xdr:col>50</xdr:col>
      <xdr:colOff>114300</xdr:colOff>
      <xdr:row>105</xdr:row>
      <xdr:rowOff>65035</xdr:rowOff>
    </xdr:to>
    <xdr:cxnSp macro="">
      <xdr:nvCxnSpPr>
        <xdr:cNvPr id="472" name="直線コネクタ 471">
          <a:extLst>
            <a:ext uri="{FF2B5EF4-FFF2-40B4-BE49-F238E27FC236}">
              <a16:creationId xmlns:a16="http://schemas.microsoft.com/office/drawing/2014/main" id="{3742093B-AF01-4345-B501-CB61B8DA3D31}"/>
            </a:ext>
          </a:extLst>
        </xdr:cNvPr>
        <xdr:cNvCxnSpPr/>
      </xdr:nvCxnSpPr>
      <xdr:spPr>
        <a:xfrm flipV="1">
          <a:off x="8750300" y="18058123"/>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24168</xdr:rowOff>
    </xdr:from>
    <xdr:to>
      <xdr:col>41</xdr:col>
      <xdr:colOff>101600</xdr:colOff>
      <xdr:row>105</xdr:row>
      <xdr:rowOff>125768</xdr:rowOff>
    </xdr:to>
    <xdr:sp macro="" textlink="">
      <xdr:nvSpPr>
        <xdr:cNvPr id="473" name="楕円 472">
          <a:extLst>
            <a:ext uri="{FF2B5EF4-FFF2-40B4-BE49-F238E27FC236}">
              <a16:creationId xmlns:a16="http://schemas.microsoft.com/office/drawing/2014/main" id="{5C185E73-9F86-46F9-BF9B-73F2FF78F9D1}"/>
            </a:ext>
          </a:extLst>
        </xdr:cNvPr>
        <xdr:cNvSpPr/>
      </xdr:nvSpPr>
      <xdr:spPr>
        <a:xfrm>
          <a:off x="7810500" y="180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65035</xdr:rowOff>
    </xdr:from>
    <xdr:to>
      <xdr:col>45</xdr:col>
      <xdr:colOff>177800</xdr:colOff>
      <xdr:row>105</xdr:row>
      <xdr:rowOff>74968</xdr:rowOff>
    </xdr:to>
    <xdr:cxnSp macro="">
      <xdr:nvCxnSpPr>
        <xdr:cNvPr id="474" name="直線コネクタ 473">
          <a:extLst>
            <a:ext uri="{FF2B5EF4-FFF2-40B4-BE49-F238E27FC236}">
              <a16:creationId xmlns:a16="http://schemas.microsoft.com/office/drawing/2014/main" id="{13AAF7CB-176C-4BBA-8C32-09FD26A285FB}"/>
            </a:ext>
          </a:extLst>
        </xdr:cNvPr>
        <xdr:cNvCxnSpPr/>
      </xdr:nvCxnSpPr>
      <xdr:spPr>
        <a:xfrm flipV="1">
          <a:off x="7861300" y="18067285"/>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81550</xdr:rowOff>
    </xdr:from>
    <xdr:to>
      <xdr:col>36</xdr:col>
      <xdr:colOff>165100</xdr:colOff>
      <xdr:row>108</xdr:row>
      <xdr:rowOff>11700</xdr:rowOff>
    </xdr:to>
    <xdr:sp macro="" textlink="">
      <xdr:nvSpPr>
        <xdr:cNvPr id="475" name="楕円 474">
          <a:extLst>
            <a:ext uri="{FF2B5EF4-FFF2-40B4-BE49-F238E27FC236}">
              <a16:creationId xmlns:a16="http://schemas.microsoft.com/office/drawing/2014/main" id="{ACF74DBC-A7DE-4BB5-845A-5336C3158BC0}"/>
            </a:ext>
          </a:extLst>
        </xdr:cNvPr>
        <xdr:cNvSpPr/>
      </xdr:nvSpPr>
      <xdr:spPr>
        <a:xfrm>
          <a:off x="6921500" y="18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74968</xdr:rowOff>
    </xdr:from>
    <xdr:to>
      <xdr:col>41</xdr:col>
      <xdr:colOff>50800</xdr:colOff>
      <xdr:row>107</xdr:row>
      <xdr:rowOff>132350</xdr:rowOff>
    </xdr:to>
    <xdr:cxnSp macro="">
      <xdr:nvCxnSpPr>
        <xdr:cNvPr id="476" name="直線コネクタ 475">
          <a:extLst>
            <a:ext uri="{FF2B5EF4-FFF2-40B4-BE49-F238E27FC236}">
              <a16:creationId xmlns:a16="http://schemas.microsoft.com/office/drawing/2014/main" id="{A7EB333F-2ADF-48B8-8A41-820EC7D78137}"/>
            </a:ext>
          </a:extLst>
        </xdr:cNvPr>
        <xdr:cNvCxnSpPr/>
      </xdr:nvCxnSpPr>
      <xdr:spPr>
        <a:xfrm flipV="1">
          <a:off x="6972300" y="18077218"/>
          <a:ext cx="889000" cy="4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135180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4BE9A1A3-6785-4B20-8594-518C32B7E7F2}"/>
            </a:ext>
          </a:extLst>
        </xdr:cNvPr>
        <xdr:cNvSpPr txBox="1"/>
      </xdr:nvSpPr>
      <xdr:spPr>
        <a:xfrm>
          <a:off x="93270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137941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3FE0CB42-B8C8-4E77-AD2C-E1BB6B6471F7}"/>
            </a:ext>
          </a:extLst>
        </xdr:cNvPr>
        <xdr:cNvSpPr txBox="1"/>
      </xdr:nvSpPr>
      <xdr:spPr>
        <a:xfrm>
          <a:off x="8450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122142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24DCE552-8441-4459-A11B-FFA12C362B5B}"/>
            </a:ext>
          </a:extLst>
        </xdr:cNvPr>
        <xdr:cNvSpPr txBox="1"/>
      </xdr:nvSpPr>
      <xdr:spPr>
        <a:xfrm>
          <a:off x="7561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DAEA8B94-7F81-423D-875D-4E643953DF78}"/>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123200</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5E4B13DE-1F07-41FF-AB4E-20E1C3580990}"/>
            </a:ext>
          </a:extLst>
        </xdr:cNvPr>
        <xdr:cNvSpPr txBox="1"/>
      </xdr:nvSpPr>
      <xdr:spPr>
        <a:xfrm>
          <a:off x="9327095" y="177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132362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644A3A5-CEB6-4984-BF3C-D4321CB0EC3D}"/>
            </a:ext>
          </a:extLst>
        </xdr:cNvPr>
        <xdr:cNvSpPr txBox="1"/>
      </xdr:nvSpPr>
      <xdr:spPr>
        <a:xfrm>
          <a:off x="8450795" y="177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142295</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4DB9792C-FBA4-4BB0-B725-651E6D0DC79F}"/>
            </a:ext>
          </a:extLst>
        </xdr:cNvPr>
        <xdr:cNvSpPr txBox="1"/>
      </xdr:nvSpPr>
      <xdr:spPr>
        <a:xfrm>
          <a:off x="7561795" y="178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2827</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AF9641FC-20E9-48D8-910A-F37D56FD05EE}"/>
            </a:ext>
          </a:extLst>
        </xdr:cNvPr>
        <xdr:cNvSpPr txBox="1"/>
      </xdr:nvSpPr>
      <xdr:spPr>
        <a:xfrm>
          <a:off x="6737428" y="18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E1339C9-AB51-4A00-98B5-A89AD7A855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7A2D9F7-B0BF-4126-9BF4-4DB5EE7EB4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3FAF0CF9-30F2-42D6-8741-D79BB0CB7E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A326052-5147-4902-BE43-C7458BFFB1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E93FD040-7941-4255-9D9B-FF9C2A1B58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A8054DA-1AF8-4270-AEAF-8753B81609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2CDDE61-FD1D-41C8-BABD-0DB629F819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3D85160C-D0E1-4CCC-88E1-4A541F87EB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B1920CCF-20FA-4D90-81FA-744AB8FA57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D2F5B413-B392-45DD-A800-AF9298655F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88ABBDF-CB57-4971-8D08-FC3EB874DA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FF573F6-2453-491D-BCF8-723BC60E386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64EA07B-F7B5-4636-B4C8-63151B2EE3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DC0C85B1-BF69-47D0-B2A8-DC778C36A8A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C291A7D9-704D-4719-A3C9-356B5BB7A8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255403B3-626F-4166-91AF-97A78B702D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4E0E7371-D490-459D-83E3-481AACDAA1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EE228AF1-741F-4BDB-B383-56D2DAA611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F87A0FA9-6F24-433E-B838-232D8A44278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89F19C1-162A-4C36-8407-37A753AC33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4CA9B9F3-8F67-4B48-B1FB-EEED4C7E18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8CF942F9-5184-4E92-B8DB-D680FC4FE3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55B3A70B-C27E-4375-A89F-673E217EED9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7FA39BD-6861-4589-A48A-EED670483D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2192CF42-E1BD-4289-B5AE-44653897E828}"/>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9455549E-6638-4327-BBF1-A644CFD30D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D6F886DA-539A-4897-9EC5-535953027DCE}"/>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8D135436-1C77-4CD2-B8D4-8B840A0BA02D}"/>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ADFEA6A9-777D-44AD-8A50-40CF1A5C295D}"/>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13490150-4BC1-493B-B188-8BAE8377C679}"/>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3439E16E-795E-41AC-A1E8-CAEBBF3EEF5A}"/>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273DE777-582A-473E-8263-2791BCB8857C}"/>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7616F38D-ADDB-4239-B41B-9DA91AB71205}"/>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715EC38E-D004-4669-8299-4AE8334DDC2D}"/>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F042BA31-A239-4118-90E0-69F9D5A8FF32}"/>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20277ED-B727-4BB4-A68E-D29198A88E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08E6E27-A1CA-480E-A573-E8B2F2667C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466539C-5618-441C-B6BD-D5474BBDAE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FFECF04-C6D4-41D0-8C66-845652C80C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307736D-458E-4B3F-BB14-11BBA93D5A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525" name="楕円 524">
          <a:extLst>
            <a:ext uri="{FF2B5EF4-FFF2-40B4-BE49-F238E27FC236}">
              <a16:creationId xmlns:a16="http://schemas.microsoft.com/office/drawing/2014/main" id="{76254DD9-8986-4358-9D85-2B0673D882A9}"/>
            </a:ext>
          </a:extLst>
        </xdr:cNvPr>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2C6182C6-1AC9-4013-92A9-C18D990952AE}"/>
            </a:ext>
          </a:extLst>
        </xdr:cNvPr>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527" name="楕円 526">
          <a:extLst>
            <a:ext uri="{FF2B5EF4-FFF2-40B4-BE49-F238E27FC236}">
              <a16:creationId xmlns:a16="http://schemas.microsoft.com/office/drawing/2014/main" id="{9F50C429-C79C-46AC-A7AE-D30E13D5AC44}"/>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123825</xdr:rowOff>
    </xdr:to>
    <xdr:cxnSp macro="">
      <xdr:nvCxnSpPr>
        <xdr:cNvPr id="528" name="直線コネクタ 527">
          <a:extLst>
            <a:ext uri="{FF2B5EF4-FFF2-40B4-BE49-F238E27FC236}">
              <a16:creationId xmlns:a16="http://schemas.microsoft.com/office/drawing/2014/main" id="{FC6665A1-A8D4-418A-B354-2FD25075E870}"/>
            </a:ext>
          </a:extLst>
        </xdr:cNvPr>
        <xdr:cNvCxnSpPr/>
      </xdr:nvCxnSpPr>
      <xdr:spPr>
        <a:xfrm>
          <a:off x="15481300" y="6073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529" name="楕円 528">
          <a:extLst>
            <a:ext uri="{FF2B5EF4-FFF2-40B4-BE49-F238E27FC236}">
              <a16:creationId xmlns:a16="http://schemas.microsoft.com/office/drawing/2014/main" id="{6681D6A9-48AB-4E1A-9062-2359C8DE8F4C}"/>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36</xdr:row>
      <xdr:rowOff>70485</xdr:rowOff>
    </xdr:to>
    <xdr:cxnSp macro="">
      <xdr:nvCxnSpPr>
        <xdr:cNvPr id="530" name="直線コネクタ 529">
          <a:extLst>
            <a:ext uri="{FF2B5EF4-FFF2-40B4-BE49-F238E27FC236}">
              <a16:creationId xmlns:a16="http://schemas.microsoft.com/office/drawing/2014/main" id="{A2E48CA4-3A53-40C3-B8ED-E863507DAF0C}"/>
            </a:ext>
          </a:extLst>
        </xdr:cNvPr>
        <xdr:cNvCxnSpPr/>
      </xdr:nvCxnSpPr>
      <xdr:spPr>
        <a:xfrm flipV="1">
          <a:off x="14592300" y="607314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31" name="楕円 530">
          <a:extLst>
            <a:ext uri="{FF2B5EF4-FFF2-40B4-BE49-F238E27FC236}">
              <a16:creationId xmlns:a16="http://schemas.microsoft.com/office/drawing/2014/main" id="{A400D2A9-EEB7-4733-B611-63E8255FC701}"/>
            </a:ext>
          </a:extLst>
        </xdr:cNvPr>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38</xdr:row>
      <xdr:rowOff>68580</xdr:rowOff>
    </xdr:to>
    <xdr:cxnSp macro="">
      <xdr:nvCxnSpPr>
        <xdr:cNvPr id="532" name="直線コネクタ 531">
          <a:extLst>
            <a:ext uri="{FF2B5EF4-FFF2-40B4-BE49-F238E27FC236}">
              <a16:creationId xmlns:a16="http://schemas.microsoft.com/office/drawing/2014/main" id="{903C2AF5-8A5D-45A6-AA47-24EA83B8E4E5}"/>
            </a:ext>
          </a:extLst>
        </xdr:cNvPr>
        <xdr:cNvCxnSpPr/>
      </xdr:nvCxnSpPr>
      <xdr:spPr>
        <a:xfrm flipV="1">
          <a:off x="13703300" y="6242685"/>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533" name="楕円 532">
          <a:extLst>
            <a:ext uri="{FF2B5EF4-FFF2-40B4-BE49-F238E27FC236}">
              <a16:creationId xmlns:a16="http://schemas.microsoft.com/office/drawing/2014/main" id="{3E5EF5D9-621D-4A8C-8F1F-F5D0D92BBF52}"/>
            </a:ext>
          </a:extLst>
        </xdr:cNvPr>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68580</xdr:rowOff>
    </xdr:to>
    <xdr:cxnSp macro="">
      <xdr:nvCxnSpPr>
        <xdr:cNvPr id="534" name="直線コネクタ 533">
          <a:extLst>
            <a:ext uri="{FF2B5EF4-FFF2-40B4-BE49-F238E27FC236}">
              <a16:creationId xmlns:a16="http://schemas.microsoft.com/office/drawing/2014/main" id="{0CB054EA-3B2C-4248-BB7A-8EA7698F871C}"/>
            </a:ext>
          </a:extLst>
        </xdr:cNvPr>
        <xdr:cNvCxnSpPr/>
      </xdr:nvCxnSpPr>
      <xdr:spPr>
        <a:xfrm>
          <a:off x="12814300" y="654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11381F4-00DF-4875-BEA4-2CAFCDA741C7}"/>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FDF66D33-64D0-410E-9070-88A77CC52CFD}"/>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7464084C-EEB0-46F8-8272-2C4A471D5F24}"/>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AC31BA2-519F-40EA-A2E3-34230595EFAD}"/>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7C937D6-A4B9-4A9D-9E0F-9352A80667B1}"/>
            </a:ext>
          </a:extLst>
        </xdr:cNvPr>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9F231E37-6F90-4118-8F09-3CAE9972EC1F}"/>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E260128B-2B53-41EB-8D96-B7986931D3B0}"/>
            </a:ext>
          </a:extLst>
        </xdr:cNvPr>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0CE97D3-2D1F-47DC-BDEC-CC0CD00C5FEF}"/>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EC5519C-8116-45CF-A6C0-2BA64DAAC7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48A7DC22-23D0-4899-B06D-F2E4A7D076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FC0C11C-F526-47DD-BC58-70ACB31F09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5F93FFB5-5F38-49E4-9E59-92850BBDB9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5D5A64F-8F1E-4368-A471-1FA45B7E80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0C52973-6B02-40E9-A699-52F542743D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6FFB57C5-C544-4691-A7CA-C1ECDECE1A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D8E66E1-FD10-4435-81FC-782B265569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CABB8B8-D459-4B09-A7AB-AB281AE7EA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39C48CE-4C1E-49DB-9DFD-282274224C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E70DAB46-FF07-4DCE-8CC4-54CABA7FF58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7CC9902-1A7C-4B63-A6EA-163040F468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A3BFFD4C-E10C-4C49-9584-405E5B54F9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CEB915C5-5D09-4317-A715-5E8B00F60F4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97E79962-6436-44DD-9646-78C81251B45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ABD85424-A7CC-456D-863A-FBE0FF5497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9357D1DD-F203-4E33-91B3-7FC159C0E9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AAB48ECA-233A-4D27-A64F-E457B41B08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AFEBF58-7ADC-4C3A-A3C0-61A9692E31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896A8B56-696E-4DA0-B3D5-0E24EFA3CE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A779671D-7BB4-4474-A576-D77CE97BEC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5B4BE243-4097-485F-B1AC-CD255453B691}"/>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9EF722DE-E467-4C7A-9E3E-8892C98976A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7EAAE66D-7919-49A9-857E-A1C76B979C2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2C6FAF56-0FBF-4048-AC1B-8204D432EB8B}"/>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63AD7471-9DA2-4A54-A46C-55853F2E7597}"/>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A6C59A8A-091B-4FC3-959D-359C26766886}"/>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90667803-2DA0-427D-8755-76EA13628399}"/>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B845E217-7B61-44CF-B6E1-6002C6FE5047}"/>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6045F480-88EC-4B88-A906-40A4E7A8E485}"/>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A4C4E968-7461-4D92-B2FC-B42D39B841E1}"/>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A353984E-B4BB-4C5A-A8EA-6C2C4CF9D307}"/>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45BB85D-0E34-4F41-A6C4-B6C7B8291D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89B24D7-5474-49AA-AF5B-143ADAEA9B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0CC98DD-C3B8-4EAE-8970-4D20D725E4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0FA775A-91CF-4B9D-86E3-DCF0B38492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C71D2C0-DA89-40CD-84CA-E1206E0E8D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80" name="楕円 579">
          <a:extLst>
            <a:ext uri="{FF2B5EF4-FFF2-40B4-BE49-F238E27FC236}">
              <a16:creationId xmlns:a16="http://schemas.microsoft.com/office/drawing/2014/main" id="{909FD953-6374-4D45-945A-D94FCEAE9F51}"/>
            </a:ext>
          </a:extLst>
        </xdr:cNvPr>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2EFF8EF0-6A34-40E3-AFAC-D0F7E72DF2FD}"/>
            </a:ext>
          </a:extLst>
        </xdr:cNvPr>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582" name="楕円 581">
          <a:extLst>
            <a:ext uri="{FF2B5EF4-FFF2-40B4-BE49-F238E27FC236}">
              <a16:creationId xmlns:a16="http://schemas.microsoft.com/office/drawing/2014/main" id="{429DC189-8764-4E92-B6DE-F9B8E743B445}"/>
            </a:ext>
          </a:extLst>
        </xdr:cNvPr>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60198</xdr:rowOff>
    </xdr:to>
    <xdr:cxnSp macro="">
      <xdr:nvCxnSpPr>
        <xdr:cNvPr id="583" name="直線コネクタ 582">
          <a:extLst>
            <a:ext uri="{FF2B5EF4-FFF2-40B4-BE49-F238E27FC236}">
              <a16:creationId xmlns:a16="http://schemas.microsoft.com/office/drawing/2014/main" id="{2D4F64B3-BDB1-46D1-AF6B-DFB09103D144}"/>
            </a:ext>
          </a:extLst>
        </xdr:cNvPr>
        <xdr:cNvCxnSpPr/>
      </xdr:nvCxnSpPr>
      <xdr:spPr>
        <a:xfrm flipV="1">
          <a:off x="21323300" y="67398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584" name="楕円 583">
          <a:extLst>
            <a:ext uri="{FF2B5EF4-FFF2-40B4-BE49-F238E27FC236}">
              <a16:creationId xmlns:a16="http://schemas.microsoft.com/office/drawing/2014/main" id="{0E1E1D5B-BC33-4449-8997-E239664C1FB9}"/>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115062</xdr:rowOff>
    </xdr:to>
    <xdr:cxnSp macro="">
      <xdr:nvCxnSpPr>
        <xdr:cNvPr id="585" name="直線コネクタ 584">
          <a:extLst>
            <a:ext uri="{FF2B5EF4-FFF2-40B4-BE49-F238E27FC236}">
              <a16:creationId xmlns:a16="http://schemas.microsoft.com/office/drawing/2014/main" id="{0DE068E0-45F1-4D50-9D63-CD16EE848592}"/>
            </a:ext>
          </a:extLst>
        </xdr:cNvPr>
        <xdr:cNvCxnSpPr/>
      </xdr:nvCxnSpPr>
      <xdr:spPr>
        <a:xfrm flipV="1">
          <a:off x="20434300" y="6746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66548</xdr:rowOff>
    </xdr:from>
    <xdr:to>
      <xdr:col>102</xdr:col>
      <xdr:colOff>165100</xdr:colOff>
      <xdr:row>39</xdr:row>
      <xdr:rowOff>168148</xdr:rowOff>
    </xdr:to>
    <xdr:sp macro="" textlink="">
      <xdr:nvSpPr>
        <xdr:cNvPr id="586" name="楕円 585">
          <a:extLst>
            <a:ext uri="{FF2B5EF4-FFF2-40B4-BE49-F238E27FC236}">
              <a16:creationId xmlns:a16="http://schemas.microsoft.com/office/drawing/2014/main" id="{2FA7C3F7-53F7-46CF-9B8A-FD57EFE4E989}"/>
            </a:ext>
          </a:extLst>
        </xdr:cNvPr>
        <xdr:cNvSpPr/>
      </xdr:nvSpPr>
      <xdr:spPr>
        <a:xfrm>
          <a:off x="19494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117348</xdr:rowOff>
    </xdr:to>
    <xdr:cxnSp macro="">
      <xdr:nvCxnSpPr>
        <xdr:cNvPr id="587" name="直線コネクタ 586">
          <a:extLst>
            <a:ext uri="{FF2B5EF4-FFF2-40B4-BE49-F238E27FC236}">
              <a16:creationId xmlns:a16="http://schemas.microsoft.com/office/drawing/2014/main" id="{FC225641-48D4-4154-8C97-6A90D9881406}"/>
            </a:ext>
          </a:extLst>
        </xdr:cNvPr>
        <xdr:cNvCxnSpPr/>
      </xdr:nvCxnSpPr>
      <xdr:spPr>
        <a:xfrm flipV="1">
          <a:off x="19545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88" name="楕円 587">
          <a:extLst>
            <a:ext uri="{FF2B5EF4-FFF2-40B4-BE49-F238E27FC236}">
              <a16:creationId xmlns:a16="http://schemas.microsoft.com/office/drawing/2014/main" id="{C0470204-403A-46BF-A1E5-997274853A4D}"/>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117348</xdr:rowOff>
    </xdr:to>
    <xdr:cxnSp macro="">
      <xdr:nvCxnSpPr>
        <xdr:cNvPr id="589" name="直線コネクタ 588">
          <a:extLst>
            <a:ext uri="{FF2B5EF4-FFF2-40B4-BE49-F238E27FC236}">
              <a16:creationId xmlns:a16="http://schemas.microsoft.com/office/drawing/2014/main" id="{E16DE7C8-FDB7-4256-AC1F-67B4D5DCD818}"/>
            </a:ext>
          </a:extLst>
        </xdr:cNvPr>
        <xdr:cNvCxnSpPr/>
      </xdr:nvCxnSpPr>
      <xdr:spPr>
        <a:xfrm>
          <a:off x="18656300" y="67856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69540F73-A512-42DE-AEEB-260CF8526BBB}"/>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D47ED149-A67C-4CFC-B277-25F163E79CFC}"/>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6B672453-F5D2-4039-875A-756E12B58284}"/>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840D4D21-D8FF-4716-BAB0-6C074DBC0433}"/>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127525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B113CF38-EC9A-4576-AC90-D1A2303C3F67}"/>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7DCC6694-5AB4-47B7-A532-DB1001229373}"/>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13225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6E290928-5B42-4B68-A754-4E68A75AF640}"/>
            </a:ext>
          </a:extLst>
        </xdr:cNvPr>
        <xdr:cNvSpPr txBox="1"/>
      </xdr:nvSpPr>
      <xdr:spPr>
        <a:xfrm>
          <a:off x="19310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78E693B1-4879-4A16-8AA1-AC604858CC23}"/>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DDC19DA5-732E-414C-A799-FD894A93E3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FBEF1DBD-E3A1-4FF8-A359-F07A198D73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F3EB6CCE-FD69-4481-9717-A6F02A41C2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F2597DAD-1EE7-4E2C-8D76-F72BBFA854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BB2B562E-39C9-4CDD-BEAE-692B9055C0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74EFF61B-BA37-4831-A177-7C342330F9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70C37467-3DFF-4A6C-A825-D8551682C3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8F1F5389-468F-4903-8DA0-B86238B066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D1DC3024-3D08-4C4B-B6C5-0AE72B2747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DABC6676-D027-454A-9FFD-16EF271346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D826624E-EF66-448E-8981-507DF3DFBF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E8DE7BB4-CDEA-4CF7-BB00-76D220745D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FD580A48-5E8F-488A-BFFC-F4618837D5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CE4A68E2-C16D-4B07-B8C5-02CD24881A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FD15C5F5-F0D0-4D3A-BC01-4BF7EA60C0A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2DDAA834-0553-4043-A2FC-36165A72A5B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5C934F61-B2F5-40B3-9DFD-CF263B7A98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C41D9C60-1745-4FE6-BC1B-011C419395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9615F467-4487-4556-8E58-7EB0151D9EC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E8F6C4AE-2132-4B60-8979-4EAF07291E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882B83D0-52B0-42B4-92E4-C9F2EE4E761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F598794-7725-4CF4-A8B5-37BD32E49BD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8F931758-EA59-43DA-AAEA-8059D725CB2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4D89D68-ADB8-47FA-956B-137AF10ECB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A20C154E-FCDA-4647-889E-3126BC497D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D5D1A001-677A-41F3-9ABD-2731FDF5320A}"/>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38090B5A-D7D1-4C73-8BFA-19501F9F05D8}"/>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66F9608D-B5F9-4500-966B-1A9663111B36}"/>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D1068608-2648-4C61-8858-2C3485B5BFF5}"/>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EFA073C1-CACB-4E4C-8AD7-032D70863C5F}"/>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3BEE7FD-6C9D-4893-A107-505EEC74A1DD}"/>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80CD6EF9-9055-4A14-8681-B8B97B74A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9FE79546-F722-4CAD-AD4D-2A7395154FD2}"/>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FF5E2E73-EE26-4F76-8931-CF25F618AB0E}"/>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29AE620C-BDC9-4096-AEA9-7240734C17A8}"/>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BAD8C6CD-D216-4AF7-9F54-1739C11B1D82}"/>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AD4D3D1-E734-48F1-8BCE-B201548B5D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2B2495E-C180-4F5E-872B-3AE1B8BA71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C4B4082-8E85-480E-BBD9-646A7DF1E3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1585217-D52C-46BB-94FC-077C2E39B8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314CB13-FB37-41E2-9103-081EBB59EF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39" name="楕円 638">
          <a:extLst>
            <a:ext uri="{FF2B5EF4-FFF2-40B4-BE49-F238E27FC236}">
              <a16:creationId xmlns:a16="http://schemas.microsoft.com/office/drawing/2014/main" id="{FC52CAEC-66D9-4EB4-8A42-8C0F9AF10278}"/>
            </a:ext>
          </a:extLst>
        </xdr:cNvPr>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F0828C6B-14B1-4677-816F-B34C704A72D8}"/>
            </a:ext>
          </a:extLst>
        </xdr:cNvPr>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641" name="楕円 640">
          <a:extLst>
            <a:ext uri="{FF2B5EF4-FFF2-40B4-BE49-F238E27FC236}">
              <a16:creationId xmlns:a16="http://schemas.microsoft.com/office/drawing/2014/main" id="{68CAC000-B247-48DB-AE51-ED9162E8F8AE}"/>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111034</xdr:rowOff>
    </xdr:to>
    <xdr:cxnSp macro="">
      <xdr:nvCxnSpPr>
        <xdr:cNvPr id="642" name="直線コネクタ 641">
          <a:extLst>
            <a:ext uri="{FF2B5EF4-FFF2-40B4-BE49-F238E27FC236}">
              <a16:creationId xmlns:a16="http://schemas.microsoft.com/office/drawing/2014/main" id="{C14E26A5-65B9-4256-B9FE-723F6EB4B8FE}"/>
            </a:ext>
          </a:extLst>
        </xdr:cNvPr>
        <xdr:cNvCxnSpPr/>
      </xdr:nvCxnSpPr>
      <xdr:spPr>
        <a:xfrm>
          <a:off x="15481300" y="103702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43" name="楕円 642">
          <a:extLst>
            <a:ext uri="{FF2B5EF4-FFF2-40B4-BE49-F238E27FC236}">
              <a16:creationId xmlns:a16="http://schemas.microsoft.com/office/drawing/2014/main" id="{A4AFE878-218D-4851-B747-329FDA47BF63}"/>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83276</xdr:rowOff>
    </xdr:to>
    <xdr:cxnSp macro="">
      <xdr:nvCxnSpPr>
        <xdr:cNvPr id="644" name="直線コネクタ 643">
          <a:extLst>
            <a:ext uri="{FF2B5EF4-FFF2-40B4-BE49-F238E27FC236}">
              <a16:creationId xmlns:a16="http://schemas.microsoft.com/office/drawing/2014/main" id="{B8ACB4A7-304D-41E7-B0CD-4C8CC99F22C4}"/>
            </a:ext>
          </a:extLst>
        </xdr:cNvPr>
        <xdr:cNvCxnSpPr/>
      </xdr:nvCxnSpPr>
      <xdr:spPr>
        <a:xfrm>
          <a:off x="14592300" y="10334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45" name="楕円 644">
          <a:extLst>
            <a:ext uri="{FF2B5EF4-FFF2-40B4-BE49-F238E27FC236}">
              <a16:creationId xmlns:a16="http://schemas.microsoft.com/office/drawing/2014/main" id="{ABC77433-FE79-47D5-B431-628752BE8267}"/>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111034</xdr:rowOff>
    </xdr:to>
    <xdr:cxnSp macro="">
      <xdr:nvCxnSpPr>
        <xdr:cNvPr id="646" name="直線コネクタ 645">
          <a:extLst>
            <a:ext uri="{FF2B5EF4-FFF2-40B4-BE49-F238E27FC236}">
              <a16:creationId xmlns:a16="http://schemas.microsoft.com/office/drawing/2014/main" id="{79342C12-3D62-483F-80B1-F16FE97FE9BB}"/>
            </a:ext>
          </a:extLst>
        </xdr:cNvPr>
        <xdr:cNvCxnSpPr/>
      </xdr:nvCxnSpPr>
      <xdr:spPr>
        <a:xfrm flipV="1">
          <a:off x="13703300" y="103343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47" name="楕円 646">
          <a:extLst>
            <a:ext uri="{FF2B5EF4-FFF2-40B4-BE49-F238E27FC236}">
              <a16:creationId xmlns:a16="http://schemas.microsoft.com/office/drawing/2014/main" id="{81AB889F-604D-4144-87DC-A4AAFFAB8325}"/>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111034</xdr:rowOff>
    </xdr:to>
    <xdr:cxnSp macro="">
      <xdr:nvCxnSpPr>
        <xdr:cNvPr id="648" name="直線コネクタ 647">
          <a:extLst>
            <a:ext uri="{FF2B5EF4-FFF2-40B4-BE49-F238E27FC236}">
              <a16:creationId xmlns:a16="http://schemas.microsoft.com/office/drawing/2014/main" id="{6776A2EA-1A93-4D26-8355-4466E3800D0F}"/>
            </a:ext>
          </a:extLst>
        </xdr:cNvPr>
        <xdr:cNvCxnSpPr/>
      </xdr:nvCxnSpPr>
      <xdr:spPr>
        <a:xfrm>
          <a:off x="12814300" y="103196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1ACD8BBA-C7B2-4C89-BD03-972244428DDB}"/>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57B17847-77FE-457A-A91C-33B5B8C13D6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A458A765-8DC4-4193-BB87-657EDE9BD1DB}"/>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6784CCEB-4A8C-416F-8D05-F73E5C97004C}"/>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653" name="n_1mainValue【学校施設】&#10;有形固定資産減価償却率">
          <a:extLst>
            <a:ext uri="{FF2B5EF4-FFF2-40B4-BE49-F238E27FC236}">
              <a16:creationId xmlns:a16="http://schemas.microsoft.com/office/drawing/2014/main" id="{E7C10873-50D6-4B83-BF5F-B05566D42358}"/>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654" name="n_2mainValue【学校施設】&#10;有形固定資産減価償却率">
          <a:extLst>
            <a:ext uri="{FF2B5EF4-FFF2-40B4-BE49-F238E27FC236}">
              <a16:creationId xmlns:a16="http://schemas.microsoft.com/office/drawing/2014/main" id="{92597E7D-E1F8-4C9A-96D5-0288A8BB340B}"/>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655" name="n_3mainValue【学校施設】&#10;有形固定資産減価償却率">
          <a:extLst>
            <a:ext uri="{FF2B5EF4-FFF2-40B4-BE49-F238E27FC236}">
              <a16:creationId xmlns:a16="http://schemas.microsoft.com/office/drawing/2014/main" id="{FE2A7EFB-2FC0-4D51-8F8F-680179769CC9}"/>
            </a:ext>
          </a:extLst>
        </xdr:cNvPr>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99984</xdr:rowOff>
    </xdr:from>
    <xdr:ext cx="405111" cy="259045"/>
    <xdr:sp macro="" textlink="">
      <xdr:nvSpPr>
        <xdr:cNvPr id="656" name="n_4mainValue【学校施設】&#10;有形固定資産減価償却率">
          <a:extLst>
            <a:ext uri="{FF2B5EF4-FFF2-40B4-BE49-F238E27FC236}">
              <a16:creationId xmlns:a16="http://schemas.microsoft.com/office/drawing/2014/main" id="{3BB9D7C9-986B-4F41-B1C1-0855786CA893}"/>
            </a:ext>
          </a:extLst>
        </xdr:cNvPr>
        <xdr:cNvSpPr txBox="1"/>
      </xdr:nvSpPr>
      <xdr:spPr>
        <a:xfrm>
          <a:off x="12611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E620394-961A-4E00-B0BA-3D49643DB6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46B087D-3327-4742-8DD4-607A94766D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A7565005-1E2F-44B8-A889-71F334586D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A3EED78-964B-4EBF-846D-C72612EAF0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A35BC840-1DF6-4648-8BAD-42E4949A0B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571F0F6-DD0B-4F0F-88BD-FEB1508855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3E7782A-9EBA-42DA-8590-E0029CE54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C28615AC-6225-4D89-9DF6-1DE68EAEBA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C45771A0-95F9-4BD6-9CC2-C1522198AC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AEFAD476-3844-4B5D-AB37-DEEB157BC7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CFBF901F-3746-4C49-80C3-1A5EAB17C39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4534F1F8-BFB8-47CB-AE93-4CA46F81CB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564C467B-ED1C-41ED-84CC-D7330A8AE6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3031D3D2-FC9D-4A9A-BFDD-B2281DFB2C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8E325D00-66FB-4C2F-8F54-BA8C2E270B0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F395385-8E32-4CD3-A829-99983D2059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A8451E73-7C37-4FF8-A94E-8AEAEADF86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43604EA8-5E05-4B30-BADC-6F4E107F7D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5B8A064E-12D9-4EB4-A6BF-F855CB47CA4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2EA98C8-8597-40CD-9457-FD540E9DE6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49B261C-908A-4B71-879A-059987391A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2BC531CC-33E3-4481-9ECF-3DC57CDDB2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7E7B398A-A07A-474C-AEDA-F360A3C477F1}"/>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A6CCE06D-D98F-4CC9-AA02-019484D9628F}"/>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8D27B9F7-B340-4AEA-95CC-A5985CB2B489}"/>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63D358FD-B67A-493A-99E5-ACDD6C38D533}"/>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DE0CF1B8-DED6-4122-810D-1491F7140069}"/>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84AC2BBC-D0FE-4553-9E9A-2FC9D1D5F257}"/>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BFC7D9E9-67AF-434A-8D4A-288E9D0EF533}"/>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2A74E0DF-7BFA-4429-9C85-518673DE29D3}"/>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BB94CAF8-F7C4-4301-B9AF-66933FD5E954}"/>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CA9EE1A1-1F4F-4EC6-9079-506B6F9C9FCC}"/>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B698AC39-24A9-4B0D-8F67-1D43EBCC19D3}"/>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495A48C-A9E6-4973-ABE7-8B5E7FF857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CBF6177-1DA7-4D88-AC46-200B35DED9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365D3B4-B0DE-4B9E-A524-A93A25F2F2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F01DA7A-7041-4CDC-96C2-AD0F1B0144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E588EBE-0AD1-47F9-B51E-5B3560D90C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xdr:rowOff>
    </xdr:from>
    <xdr:to>
      <xdr:col>116</xdr:col>
      <xdr:colOff>114300</xdr:colOff>
      <xdr:row>61</xdr:row>
      <xdr:rowOff>117551</xdr:rowOff>
    </xdr:to>
    <xdr:sp macro="" textlink="">
      <xdr:nvSpPr>
        <xdr:cNvPr id="695" name="楕円 694">
          <a:extLst>
            <a:ext uri="{FF2B5EF4-FFF2-40B4-BE49-F238E27FC236}">
              <a16:creationId xmlns:a16="http://schemas.microsoft.com/office/drawing/2014/main" id="{F89F8CEC-6195-48BC-ABDD-1265BA0E74CF}"/>
            </a:ext>
          </a:extLst>
        </xdr:cNvPr>
        <xdr:cNvSpPr/>
      </xdr:nvSpPr>
      <xdr:spPr>
        <a:xfrm>
          <a:off x="22110700" y="10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38828</xdr:rowOff>
    </xdr:from>
    <xdr:ext cx="469744" cy="259045"/>
    <xdr:sp macro="" textlink="">
      <xdr:nvSpPr>
        <xdr:cNvPr id="696" name="【学校施設】&#10;一人当たり面積該当値テキスト">
          <a:extLst>
            <a:ext uri="{FF2B5EF4-FFF2-40B4-BE49-F238E27FC236}">
              <a16:creationId xmlns:a16="http://schemas.microsoft.com/office/drawing/2014/main" id="{5FC34DBB-2211-4F2C-B9C1-533F353AA7F3}"/>
            </a:ext>
          </a:extLst>
        </xdr:cNvPr>
        <xdr:cNvSpPr txBox="1"/>
      </xdr:nvSpPr>
      <xdr:spPr>
        <a:xfrm>
          <a:off x="22199600" y="103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28753</xdr:rowOff>
    </xdr:from>
    <xdr:to>
      <xdr:col>112</xdr:col>
      <xdr:colOff>38100</xdr:colOff>
      <xdr:row>61</xdr:row>
      <xdr:rowOff>130353</xdr:rowOff>
    </xdr:to>
    <xdr:sp macro="" textlink="">
      <xdr:nvSpPr>
        <xdr:cNvPr id="697" name="楕円 696">
          <a:extLst>
            <a:ext uri="{FF2B5EF4-FFF2-40B4-BE49-F238E27FC236}">
              <a16:creationId xmlns:a16="http://schemas.microsoft.com/office/drawing/2014/main" id="{BD26B522-3C1D-4C46-808B-64B2B2DAE48A}"/>
            </a:ext>
          </a:extLst>
        </xdr:cNvPr>
        <xdr:cNvSpPr/>
      </xdr:nvSpPr>
      <xdr:spPr>
        <a:xfrm>
          <a:off x="21272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66751</xdr:rowOff>
    </xdr:from>
    <xdr:to>
      <xdr:col>116</xdr:col>
      <xdr:colOff>63500</xdr:colOff>
      <xdr:row>61</xdr:row>
      <xdr:rowOff>79553</xdr:rowOff>
    </xdr:to>
    <xdr:cxnSp macro="">
      <xdr:nvCxnSpPr>
        <xdr:cNvPr id="698" name="直線コネクタ 697">
          <a:extLst>
            <a:ext uri="{FF2B5EF4-FFF2-40B4-BE49-F238E27FC236}">
              <a16:creationId xmlns:a16="http://schemas.microsoft.com/office/drawing/2014/main" id="{147FE180-3AF7-4265-BF1E-AFA2F5200175}"/>
            </a:ext>
          </a:extLst>
        </xdr:cNvPr>
        <xdr:cNvCxnSpPr/>
      </xdr:nvCxnSpPr>
      <xdr:spPr>
        <a:xfrm flipV="1">
          <a:off x="21323300" y="1052520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42469</xdr:rowOff>
    </xdr:from>
    <xdr:to>
      <xdr:col>107</xdr:col>
      <xdr:colOff>101600</xdr:colOff>
      <xdr:row>61</xdr:row>
      <xdr:rowOff>144069</xdr:rowOff>
    </xdr:to>
    <xdr:sp macro="" textlink="">
      <xdr:nvSpPr>
        <xdr:cNvPr id="699" name="楕円 698">
          <a:extLst>
            <a:ext uri="{FF2B5EF4-FFF2-40B4-BE49-F238E27FC236}">
              <a16:creationId xmlns:a16="http://schemas.microsoft.com/office/drawing/2014/main" id="{C1499810-E8CA-4A69-AB34-5F68148A9283}"/>
            </a:ext>
          </a:extLst>
        </xdr:cNvPr>
        <xdr:cNvSpPr/>
      </xdr:nvSpPr>
      <xdr:spPr>
        <a:xfrm>
          <a:off x="20383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79553</xdr:rowOff>
    </xdr:from>
    <xdr:to>
      <xdr:col>111</xdr:col>
      <xdr:colOff>177800</xdr:colOff>
      <xdr:row>61</xdr:row>
      <xdr:rowOff>93269</xdr:rowOff>
    </xdr:to>
    <xdr:cxnSp macro="">
      <xdr:nvCxnSpPr>
        <xdr:cNvPr id="700" name="直線コネクタ 699">
          <a:extLst>
            <a:ext uri="{FF2B5EF4-FFF2-40B4-BE49-F238E27FC236}">
              <a16:creationId xmlns:a16="http://schemas.microsoft.com/office/drawing/2014/main" id="{9C715606-903A-4735-AB99-822ABCA663CD}"/>
            </a:ext>
          </a:extLst>
        </xdr:cNvPr>
        <xdr:cNvCxnSpPr/>
      </xdr:nvCxnSpPr>
      <xdr:spPr>
        <a:xfrm flipV="1">
          <a:off x="20434300" y="105380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123851</xdr:rowOff>
    </xdr:from>
    <xdr:to>
      <xdr:col>102</xdr:col>
      <xdr:colOff>165100</xdr:colOff>
      <xdr:row>61</xdr:row>
      <xdr:rowOff>54001</xdr:rowOff>
    </xdr:to>
    <xdr:sp macro="" textlink="">
      <xdr:nvSpPr>
        <xdr:cNvPr id="701" name="楕円 700">
          <a:extLst>
            <a:ext uri="{FF2B5EF4-FFF2-40B4-BE49-F238E27FC236}">
              <a16:creationId xmlns:a16="http://schemas.microsoft.com/office/drawing/2014/main" id="{494DD3D8-2FC0-4B0C-ACB6-982166B4B753}"/>
            </a:ext>
          </a:extLst>
        </xdr:cNvPr>
        <xdr:cNvSpPr/>
      </xdr:nvSpPr>
      <xdr:spPr>
        <a:xfrm>
          <a:off x="19494500" y="10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3201</xdr:rowOff>
    </xdr:from>
    <xdr:to>
      <xdr:col>107</xdr:col>
      <xdr:colOff>50800</xdr:colOff>
      <xdr:row>61</xdr:row>
      <xdr:rowOff>93269</xdr:rowOff>
    </xdr:to>
    <xdr:cxnSp macro="">
      <xdr:nvCxnSpPr>
        <xdr:cNvPr id="702" name="直線コネクタ 701">
          <a:extLst>
            <a:ext uri="{FF2B5EF4-FFF2-40B4-BE49-F238E27FC236}">
              <a16:creationId xmlns:a16="http://schemas.microsoft.com/office/drawing/2014/main" id="{2C3CAE95-421D-4897-93B9-B156D14E2166}"/>
            </a:ext>
          </a:extLst>
        </xdr:cNvPr>
        <xdr:cNvCxnSpPr/>
      </xdr:nvCxnSpPr>
      <xdr:spPr>
        <a:xfrm>
          <a:off x="19545300" y="10461651"/>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116078</xdr:rowOff>
    </xdr:from>
    <xdr:to>
      <xdr:col>98</xdr:col>
      <xdr:colOff>38100</xdr:colOff>
      <xdr:row>60</xdr:row>
      <xdr:rowOff>46228</xdr:rowOff>
    </xdr:to>
    <xdr:sp macro="" textlink="">
      <xdr:nvSpPr>
        <xdr:cNvPr id="703" name="楕円 702">
          <a:extLst>
            <a:ext uri="{FF2B5EF4-FFF2-40B4-BE49-F238E27FC236}">
              <a16:creationId xmlns:a16="http://schemas.microsoft.com/office/drawing/2014/main" id="{2F458E53-B503-4110-8AEB-339FA4E8914B}"/>
            </a:ext>
          </a:extLst>
        </xdr:cNvPr>
        <xdr:cNvSpPr/>
      </xdr:nvSpPr>
      <xdr:spPr>
        <a:xfrm>
          <a:off x="18605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166878</xdr:rowOff>
    </xdr:from>
    <xdr:to>
      <xdr:col>102</xdr:col>
      <xdr:colOff>114300</xdr:colOff>
      <xdr:row>61</xdr:row>
      <xdr:rowOff>3201</xdr:rowOff>
    </xdr:to>
    <xdr:cxnSp macro="">
      <xdr:nvCxnSpPr>
        <xdr:cNvPr id="704" name="直線コネクタ 703">
          <a:extLst>
            <a:ext uri="{FF2B5EF4-FFF2-40B4-BE49-F238E27FC236}">
              <a16:creationId xmlns:a16="http://schemas.microsoft.com/office/drawing/2014/main" id="{20FF2086-4A0E-4C4B-B3E3-341EB846180D}"/>
            </a:ext>
          </a:extLst>
        </xdr:cNvPr>
        <xdr:cNvCxnSpPr/>
      </xdr:nvCxnSpPr>
      <xdr:spPr>
        <a:xfrm>
          <a:off x="18656300" y="10282428"/>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8FA4E3E4-46BF-4BFC-A911-9E84AB90C00F}"/>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40313646-2F69-4935-9B84-3A01706AEE7C}"/>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31430E5F-16CA-410E-9200-C18724533BA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DDEED8A0-AB54-446F-923E-13A090DF65B1}"/>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146880</xdr:rowOff>
    </xdr:from>
    <xdr:ext cx="469744" cy="259045"/>
    <xdr:sp macro="" textlink="">
      <xdr:nvSpPr>
        <xdr:cNvPr id="709" name="n_1mainValue【学校施設】&#10;一人当たり面積">
          <a:extLst>
            <a:ext uri="{FF2B5EF4-FFF2-40B4-BE49-F238E27FC236}">
              <a16:creationId xmlns:a16="http://schemas.microsoft.com/office/drawing/2014/main" id="{3B9F424F-D7C7-419F-A3EC-D12EA92A5619}"/>
            </a:ext>
          </a:extLst>
        </xdr:cNvPr>
        <xdr:cNvSpPr txBox="1"/>
      </xdr:nvSpPr>
      <xdr:spPr>
        <a:xfrm>
          <a:off x="210757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160596</xdr:rowOff>
    </xdr:from>
    <xdr:ext cx="469744" cy="259045"/>
    <xdr:sp macro="" textlink="">
      <xdr:nvSpPr>
        <xdr:cNvPr id="710" name="n_2mainValue【学校施設】&#10;一人当たり面積">
          <a:extLst>
            <a:ext uri="{FF2B5EF4-FFF2-40B4-BE49-F238E27FC236}">
              <a16:creationId xmlns:a16="http://schemas.microsoft.com/office/drawing/2014/main" id="{4539C2BE-3463-4F57-A72C-FFB29E1699B4}"/>
            </a:ext>
          </a:extLst>
        </xdr:cNvPr>
        <xdr:cNvSpPr txBox="1"/>
      </xdr:nvSpPr>
      <xdr:spPr>
        <a:xfrm>
          <a:off x="201994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70528</xdr:rowOff>
    </xdr:from>
    <xdr:ext cx="469744" cy="259045"/>
    <xdr:sp macro="" textlink="">
      <xdr:nvSpPr>
        <xdr:cNvPr id="711" name="n_3mainValue【学校施設】&#10;一人当たり面積">
          <a:extLst>
            <a:ext uri="{FF2B5EF4-FFF2-40B4-BE49-F238E27FC236}">
              <a16:creationId xmlns:a16="http://schemas.microsoft.com/office/drawing/2014/main" id="{1C88B687-EB4A-493F-B4AC-E451EFCD8D48}"/>
            </a:ext>
          </a:extLst>
        </xdr:cNvPr>
        <xdr:cNvSpPr txBox="1"/>
      </xdr:nvSpPr>
      <xdr:spPr>
        <a:xfrm>
          <a:off x="193104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62755</xdr:rowOff>
    </xdr:from>
    <xdr:ext cx="469744" cy="259045"/>
    <xdr:sp macro="" textlink="">
      <xdr:nvSpPr>
        <xdr:cNvPr id="712" name="n_4mainValue【学校施設】&#10;一人当たり面積">
          <a:extLst>
            <a:ext uri="{FF2B5EF4-FFF2-40B4-BE49-F238E27FC236}">
              <a16:creationId xmlns:a16="http://schemas.microsoft.com/office/drawing/2014/main" id="{EA69C551-29FA-42DB-BB50-BB2C9CB1621C}"/>
            </a:ext>
          </a:extLst>
        </xdr:cNvPr>
        <xdr:cNvSpPr txBox="1"/>
      </xdr:nvSpPr>
      <xdr:spPr>
        <a:xfrm>
          <a:off x="18421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363B26D3-C4AF-42C4-A540-F94EF919B0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A5FEF07E-1E41-4523-BD16-55139882C5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9A24AF7B-1B4F-4681-BEB3-14BA2FC1ED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FCBA1885-B6CC-4AFC-9227-2876F56333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2D91FE38-CD5B-4018-BACE-A450CD4B11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DD7AEC25-FBA5-4E46-83D7-4F71424E89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F37731C3-C762-43AE-974D-982E07C119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8707DEDC-2771-4C17-B727-FE4136620D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410A8C88-548F-4956-A337-E035EC2A2D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9D11185C-CC02-46AD-A033-D4B7340654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65E37D5B-015B-4342-8849-15F043897B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5368ED0-6239-4B13-8DC4-A2D146E5AF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FC82A06D-696C-4503-9895-53A6E34FD9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ADDB0106-AD95-460D-894A-C89BA56703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4CA7DD2B-02B4-4551-8BAC-DBBBB3989E5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161DB065-BA18-496F-8128-BC67D2A4183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842374D-D65F-44F3-A507-B6535448392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D4F79319-A68B-4133-A93A-ED9412B125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B5FEDCF1-C7EF-4731-BA96-0807F041C9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F2EB996-7794-436C-8E85-B39B5F93A0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48001222-C5BC-4851-BA45-DF0780CFA2D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A37353BC-E4AC-4273-B15C-96B4093D36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E646B780-0382-4525-910E-C2788FFFB9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5C8743D1-35EE-4873-8E19-8C2B27BE86F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A42CC955-EB42-49F9-B2A7-CA3ADBB4184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7AE6706E-AD6D-4F02-8640-003A2BF20D8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4507FBA2-DFF4-4CA0-AFE8-D60200F6980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FA54BFC-086D-45C0-A99E-2CF8AB80E2D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a:extLst>
            <a:ext uri="{FF2B5EF4-FFF2-40B4-BE49-F238E27FC236}">
              <a16:creationId xmlns:a16="http://schemas.microsoft.com/office/drawing/2014/main" id="{758A88A9-A3DC-4C1F-B41D-F1772B91B3CC}"/>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F59C91D7-CC51-453C-A92A-12F99CBAFA5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D804EE3A-05AA-4647-B07F-FFB5C75303BD}"/>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F23EC6D4-C63E-4038-81D1-84196D5632D9}"/>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D549F67B-CAC1-447C-BFDC-A17EAA0CF608}"/>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8390D6C3-1AAC-4195-A8AE-C406662E3F1D}"/>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0937924-9716-4CB7-8B45-B853B87FAB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9F5928B-36E8-4F70-B824-6CBE404F48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59A54A1-4873-4B46-8FCF-19C92D50CB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C960110-4EFB-4EDC-9609-30EB0B1DBC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396C356-D165-444B-B37C-397CBCFEAE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752" name="楕円 751">
          <a:extLst>
            <a:ext uri="{FF2B5EF4-FFF2-40B4-BE49-F238E27FC236}">
              <a16:creationId xmlns:a16="http://schemas.microsoft.com/office/drawing/2014/main" id="{507BA581-47F1-4BAF-9F29-B30D0B2CF3A3}"/>
            </a:ext>
          </a:extLst>
        </xdr:cNvPr>
        <xdr:cNvSpPr/>
      </xdr:nvSpPr>
      <xdr:spPr>
        <a:xfrm>
          <a:off x="162687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27957</xdr:rowOff>
    </xdr:from>
    <xdr:ext cx="405111" cy="259045"/>
    <xdr:sp macro="" textlink="">
      <xdr:nvSpPr>
        <xdr:cNvPr id="753" name="【児童館】&#10;有形固定資産減価償却率該当値テキスト">
          <a:extLst>
            <a:ext uri="{FF2B5EF4-FFF2-40B4-BE49-F238E27FC236}">
              <a16:creationId xmlns:a16="http://schemas.microsoft.com/office/drawing/2014/main" id="{6FF36203-D413-416A-A250-C7A7490E5247}"/>
            </a:ext>
          </a:extLst>
        </xdr:cNvPr>
        <xdr:cNvSpPr txBox="1"/>
      </xdr:nvSpPr>
      <xdr:spPr>
        <a:xfrm>
          <a:off x="16357600"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4" name="楕円 753">
          <a:extLst>
            <a:ext uri="{FF2B5EF4-FFF2-40B4-BE49-F238E27FC236}">
              <a16:creationId xmlns:a16="http://schemas.microsoft.com/office/drawing/2014/main" id="{12353F51-C5E6-4993-997C-7BEAD95F443F}"/>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100330</xdr:rowOff>
    </xdr:to>
    <xdr:cxnSp macro="">
      <xdr:nvCxnSpPr>
        <xdr:cNvPr id="755" name="直線コネクタ 754">
          <a:extLst>
            <a:ext uri="{FF2B5EF4-FFF2-40B4-BE49-F238E27FC236}">
              <a16:creationId xmlns:a16="http://schemas.microsoft.com/office/drawing/2014/main" id="{89869C38-7FC5-4228-9C0D-ECB16483A98B}"/>
            </a:ext>
          </a:extLst>
        </xdr:cNvPr>
        <xdr:cNvCxnSpPr/>
      </xdr:nvCxnSpPr>
      <xdr:spPr>
        <a:xfrm>
          <a:off x="15481300" y="1411986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140970</xdr:rowOff>
    </xdr:from>
    <xdr:to>
      <xdr:col>76</xdr:col>
      <xdr:colOff>165100</xdr:colOff>
      <xdr:row>82</xdr:row>
      <xdr:rowOff>71120</xdr:rowOff>
    </xdr:to>
    <xdr:sp macro="" textlink="">
      <xdr:nvSpPr>
        <xdr:cNvPr id="756" name="楕円 755">
          <a:extLst>
            <a:ext uri="{FF2B5EF4-FFF2-40B4-BE49-F238E27FC236}">
              <a16:creationId xmlns:a16="http://schemas.microsoft.com/office/drawing/2014/main" id="{01399F52-DC83-42BF-982C-99C088ED3A33}"/>
            </a:ext>
          </a:extLst>
        </xdr:cNvPr>
        <xdr:cNvSpPr/>
      </xdr:nvSpPr>
      <xdr:spPr>
        <a:xfrm>
          <a:off x="14541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20320</xdr:rowOff>
    </xdr:from>
    <xdr:to>
      <xdr:col>81</xdr:col>
      <xdr:colOff>50800</xdr:colOff>
      <xdr:row>82</xdr:row>
      <xdr:rowOff>60961</xdr:rowOff>
    </xdr:to>
    <xdr:cxnSp macro="">
      <xdr:nvCxnSpPr>
        <xdr:cNvPr id="757" name="直線コネクタ 756">
          <a:extLst>
            <a:ext uri="{FF2B5EF4-FFF2-40B4-BE49-F238E27FC236}">
              <a16:creationId xmlns:a16="http://schemas.microsoft.com/office/drawing/2014/main" id="{35EEDE5D-373B-4A9D-9B18-3BB61184BFBF}"/>
            </a:ext>
          </a:extLst>
        </xdr:cNvPr>
        <xdr:cNvCxnSpPr/>
      </xdr:nvCxnSpPr>
      <xdr:spPr>
        <a:xfrm>
          <a:off x="14592300" y="140792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58" name="楕円 757">
          <a:extLst>
            <a:ext uri="{FF2B5EF4-FFF2-40B4-BE49-F238E27FC236}">
              <a16:creationId xmlns:a16="http://schemas.microsoft.com/office/drawing/2014/main" id="{A54306E8-61C6-49B6-B9FE-4D2936B99848}"/>
            </a:ext>
          </a:extLst>
        </xdr:cNvPr>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20320</xdr:rowOff>
    </xdr:from>
    <xdr:to>
      <xdr:col>76</xdr:col>
      <xdr:colOff>114300</xdr:colOff>
      <xdr:row>82</xdr:row>
      <xdr:rowOff>53339</xdr:rowOff>
    </xdr:to>
    <xdr:cxnSp macro="">
      <xdr:nvCxnSpPr>
        <xdr:cNvPr id="759" name="直線コネクタ 758">
          <a:extLst>
            <a:ext uri="{FF2B5EF4-FFF2-40B4-BE49-F238E27FC236}">
              <a16:creationId xmlns:a16="http://schemas.microsoft.com/office/drawing/2014/main" id="{FC1D2E46-B479-4B7B-8DEA-FA78BD200C47}"/>
            </a:ext>
          </a:extLst>
        </xdr:cNvPr>
        <xdr:cNvCxnSpPr/>
      </xdr:nvCxnSpPr>
      <xdr:spPr>
        <a:xfrm flipV="1">
          <a:off x="13703300" y="140792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760" name="楕円 759">
          <a:extLst>
            <a:ext uri="{FF2B5EF4-FFF2-40B4-BE49-F238E27FC236}">
              <a16:creationId xmlns:a16="http://schemas.microsoft.com/office/drawing/2014/main" id="{2D6A8727-08C9-48FA-921D-6E922A7FE1C4}"/>
            </a:ext>
          </a:extLst>
        </xdr:cNvPr>
        <xdr:cNvSpPr/>
      </xdr:nvSpPr>
      <xdr:spPr>
        <a:xfrm>
          <a:off x="1276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82</xdr:row>
      <xdr:rowOff>53339</xdr:rowOff>
    </xdr:to>
    <xdr:cxnSp macro="">
      <xdr:nvCxnSpPr>
        <xdr:cNvPr id="761" name="直線コネクタ 760">
          <a:extLst>
            <a:ext uri="{FF2B5EF4-FFF2-40B4-BE49-F238E27FC236}">
              <a16:creationId xmlns:a16="http://schemas.microsoft.com/office/drawing/2014/main" id="{5977B810-2D51-4C7E-9B40-E66CA7F2F604}"/>
            </a:ext>
          </a:extLst>
        </xdr:cNvPr>
        <xdr:cNvCxnSpPr/>
      </xdr:nvCxnSpPr>
      <xdr:spPr>
        <a:xfrm>
          <a:off x="12814300" y="14013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a:extLst>
            <a:ext uri="{FF2B5EF4-FFF2-40B4-BE49-F238E27FC236}">
              <a16:creationId xmlns:a16="http://schemas.microsoft.com/office/drawing/2014/main" id="{45CC97CC-CBBE-4103-AD58-D5A30D2F806F}"/>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a:extLst>
            <a:ext uri="{FF2B5EF4-FFF2-40B4-BE49-F238E27FC236}">
              <a16:creationId xmlns:a16="http://schemas.microsoft.com/office/drawing/2014/main" id="{F60A783C-9E0C-4AC0-90DB-16BD37C568F9}"/>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a:extLst>
            <a:ext uri="{FF2B5EF4-FFF2-40B4-BE49-F238E27FC236}">
              <a16:creationId xmlns:a16="http://schemas.microsoft.com/office/drawing/2014/main" id="{71B1C046-B45B-48D1-974B-15FA9115B82F}"/>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a:extLst>
            <a:ext uri="{FF2B5EF4-FFF2-40B4-BE49-F238E27FC236}">
              <a16:creationId xmlns:a16="http://schemas.microsoft.com/office/drawing/2014/main" id="{8EAF087F-E06F-4BEE-9FBE-95E0F0940BE7}"/>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66" name="n_1mainValue【児童館】&#10;有形固定資産減価償却率">
          <a:extLst>
            <a:ext uri="{FF2B5EF4-FFF2-40B4-BE49-F238E27FC236}">
              <a16:creationId xmlns:a16="http://schemas.microsoft.com/office/drawing/2014/main" id="{F197F402-AF3C-4AF2-AEE2-979CE61D28A5}"/>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62247</xdr:rowOff>
    </xdr:from>
    <xdr:ext cx="405111" cy="259045"/>
    <xdr:sp macro="" textlink="">
      <xdr:nvSpPr>
        <xdr:cNvPr id="767" name="n_2mainValue【児童館】&#10;有形固定資産減価償却率">
          <a:extLst>
            <a:ext uri="{FF2B5EF4-FFF2-40B4-BE49-F238E27FC236}">
              <a16:creationId xmlns:a16="http://schemas.microsoft.com/office/drawing/2014/main" id="{F0A453B9-3B79-4F9F-B3E0-EA8069D35CA2}"/>
            </a:ext>
          </a:extLst>
        </xdr:cNvPr>
        <xdr:cNvSpPr txBox="1"/>
      </xdr:nvSpPr>
      <xdr:spPr>
        <a:xfrm>
          <a:off x="14389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68" name="n_3mainValue【児童館】&#10;有形固定資産減価償却率">
          <a:extLst>
            <a:ext uri="{FF2B5EF4-FFF2-40B4-BE49-F238E27FC236}">
              <a16:creationId xmlns:a16="http://schemas.microsoft.com/office/drawing/2014/main" id="{17980DA6-1C77-46F3-BE46-3CEC6CA6A891}"/>
            </a:ext>
          </a:extLst>
        </xdr:cNvPr>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21607</xdr:rowOff>
    </xdr:from>
    <xdr:ext cx="405111" cy="259045"/>
    <xdr:sp macro="" textlink="">
      <xdr:nvSpPr>
        <xdr:cNvPr id="769" name="n_4mainValue【児童館】&#10;有形固定資産減価償却率">
          <a:extLst>
            <a:ext uri="{FF2B5EF4-FFF2-40B4-BE49-F238E27FC236}">
              <a16:creationId xmlns:a16="http://schemas.microsoft.com/office/drawing/2014/main" id="{35758D82-D7A8-4474-AD48-7661A56170FF}"/>
            </a:ext>
          </a:extLst>
        </xdr:cNvPr>
        <xdr:cNvSpPr txBox="1"/>
      </xdr:nvSpPr>
      <xdr:spPr>
        <a:xfrm>
          <a:off x="12611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4068FC1F-530A-4E84-9B46-D9D67A9797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419EAD24-F03F-4BC4-9D19-FF23EDA40C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561E473-8DA2-4650-B5F9-5826882053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9EB3F9D-7A24-4676-BB4A-ECFBD2DC0F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A137339A-B0BA-43F2-914E-B1E5E2709F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E7790461-E65D-47C7-A57A-BFC6AC0A77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755AB396-3BD9-4968-9A01-1B45EF87FB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6B1D2D3-CC26-4875-9B96-BDD880C145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D7C2B0B9-2EAE-4973-9D1F-90F80BCA93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16589A0-A2B3-42B4-932F-DB006232C4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7BE6B022-A975-4D95-91CE-816648E8B35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AEB3511E-FE0A-49ED-B9E7-226447209DE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561A194D-5E35-459B-B892-DEA5318FB2E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5D133B-4FBB-4844-9BB7-3CA8DBE0E1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38F53042-FBCD-488C-84E4-A8A17068606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17EBE1B2-CC66-4C08-B8D2-4D2D5B5C33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32BF001D-27C3-4353-B835-0BA66E4BBD9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3F304BF1-6681-482E-9BFE-0D65FD7B67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C75FE8D7-7719-495B-85AA-2B65B90E3C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90AA37BA-3AC5-424B-A0B6-E9E36BC1B2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1CC97DA6-D869-4A8A-9B56-24446E339A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4089586F-C5D1-4694-902B-493743F446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AD8FBC36-6825-404E-B0C6-18699C9AAC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33D949C7-9A5B-40C5-9664-73AB9662237B}"/>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1D332422-401B-4E4C-8CC5-7A90985C041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C37A491E-FCB0-4E1D-A8E5-BF1A85D7930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D2C0A1C2-8253-46DB-AABC-C7E401BF85D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EF9BBB20-94B7-4E8C-AA49-1282DDBBB17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8" name="【児童館】&#10;一人当たり面積平均値テキスト">
          <a:extLst>
            <a:ext uri="{FF2B5EF4-FFF2-40B4-BE49-F238E27FC236}">
              <a16:creationId xmlns:a16="http://schemas.microsoft.com/office/drawing/2014/main" id="{988385E6-2759-46EB-981A-2BCED197A443}"/>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1C3D5B24-1EC0-473F-8C7D-5A96DD523D26}"/>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BE36C91D-68A9-42F3-97B1-5AC219D08B9E}"/>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CC7D6C1D-8AFD-4885-918A-58D12464DE5B}"/>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B3927085-117F-4613-93F8-C8FD3D83BE6B}"/>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287B5F03-A4C5-4D2E-ACE4-EFA63A4792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F68B89E6-C00D-4A87-8551-F1A2E89F46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A5A5878-1C22-4810-B6E1-27AF8FDFB1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9B9CAA9-207E-4BD6-AD5F-9C78575BED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4068D48-3E81-4B30-9FAB-15FABF4B31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C1777F2-2F6A-4B15-BCE4-B876AFB4E5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809" name="楕円 808">
          <a:extLst>
            <a:ext uri="{FF2B5EF4-FFF2-40B4-BE49-F238E27FC236}">
              <a16:creationId xmlns:a16="http://schemas.microsoft.com/office/drawing/2014/main" id="{82A61856-FF25-40D5-BB34-C7FD8F4D56F0}"/>
            </a:ext>
          </a:extLst>
        </xdr:cNvPr>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810" name="【児童館】&#10;一人当たり面積該当値テキスト">
          <a:extLst>
            <a:ext uri="{FF2B5EF4-FFF2-40B4-BE49-F238E27FC236}">
              <a16:creationId xmlns:a16="http://schemas.microsoft.com/office/drawing/2014/main" id="{797A881B-EB88-486F-8C30-9D1135BD0F3C}"/>
            </a:ext>
          </a:extLst>
        </xdr:cNvPr>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11" name="楕円 810">
          <a:extLst>
            <a:ext uri="{FF2B5EF4-FFF2-40B4-BE49-F238E27FC236}">
              <a16:creationId xmlns:a16="http://schemas.microsoft.com/office/drawing/2014/main" id="{BA214F1F-4553-461C-B03E-9BF6D52879ED}"/>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133350</xdr:rowOff>
    </xdr:to>
    <xdr:cxnSp macro="">
      <xdr:nvCxnSpPr>
        <xdr:cNvPr id="812" name="直線コネクタ 811">
          <a:extLst>
            <a:ext uri="{FF2B5EF4-FFF2-40B4-BE49-F238E27FC236}">
              <a16:creationId xmlns:a16="http://schemas.microsoft.com/office/drawing/2014/main" id="{C97AE79E-5D75-48D2-8C49-1E21CC39F4C5}"/>
            </a:ext>
          </a:extLst>
        </xdr:cNvPr>
        <xdr:cNvCxnSpPr/>
      </xdr:nvCxnSpPr>
      <xdr:spPr>
        <a:xfrm flipV="1">
          <a:off x="21323300" y="1400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813" name="楕円 812">
          <a:extLst>
            <a:ext uri="{FF2B5EF4-FFF2-40B4-BE49-F238E27FC236}">
              <a16:creationId xmlns:a16="http://schemas.microsoft.com/office/drawing/2014/main" id="{C30C70F9-B34A-4C34-B635-6E7D58BF1C33}"/>
            </a:ext>
          </a:extLst>
        </xdr:cNvPr>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152400</xdr:rowOff>
    </xdr:to>
    <xdr:cxnSp macro="">
      <xdr:nvCxnSpPr>
        <xdr:cNvPr id="814" name="直線コネクタ 813">
          <a:extLst>
            <a:ext uri="{FF2B5EF4-FFF2-40B4-BE49-F238E27FC236}">
              <a16:creationId xmlns:a16="http://schemas.microsoft.com/office/drawing/2014/main" id="{952C7CCC-3CE8-418C-990D-15D6FEE1748E}"/>
            </a:ext>
          </a:extLst>
        </xdr:cNvPr>
        <xdr:cNvCxnSpPr/>
      </xdr:nvCxnSpPr>
      <xdr:spPr>
        <a:xfrm flipV="1">
          <a:off x="20434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15" name="楕円 814">
          <a:extLst>
            <a:ext uri="{FF2B5EF4-FFF2-40B4-BE49-F238E27FC236}">
              <a16:creationId xmlns:a16="http://schemas.microsoft.com/office/drawing/2014/main" id="{C36B0307-6CCC-498C-938E-A76EC141C76A}"/>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152400</xdr:rowOff>
    </xdr:from>
    <xdr:to>
      <xdr:col>107</xdr:col>
      <xdr:colOff>50800</xdr:colOff>
      <xdr:row>84</xdr:row>
      <xdr:rowOff>95250</xdr:rowOff>
    </xdr:to>
    <xdr:cxnSp macro="">
      <xdr:nvCxnSpPr>
        <xdr:cNvPr id="816" name="直線コネクタ 815">
          <a:extLst>
            <a:ext uri="{FF2B5EF4-FFF2-40B4-BE49-F238E27FC236}">
              <a16:creationId xmlns:a16="http://schemas.microsoft.com/office/drawing/2014/main" id="{5DD34E13-DF18-4E29-A886-6600DE105F79}"/>
            </a:ext>
          </a:extLst>
        </xdr:cNvPr>
        <xdr:cNvCxnSpPr/>
      </xdr:nvCxnSpPr>
      <xdr:spPr>
        <a:xfrm flipV="1">
          <a:off x="19545300" y="140398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CDAEA0F1-FA59-4048-81E0-951AF1CC2F1E}"/>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95250</xdr:rowOff>
    </xdr:to>
    <xdr:cxnSp macro="">
      <xdr:nvCxnSpPr>
        <xdr:cNvPr id="818" name="直線コネクタ 817">
          <a:extLst>
            <a:ext uri="{FF2B5EF4-FFF2-40B4-BE49-F238E27FC236}">
              <a16:creationId xmlns:a16="http://schemas.microsoft.com/office/drawing/2014/main" id="{8A60CC17-803E-43BE-89DE-C2F7E3A72409}"/>
            </a:ext>
          </a:extLst>
        </xdr:cNvPr>
        <xdr:cNvCxnSpPr/>
      </xdr:nvCxnSpPr>
      <xdr:spPr>
        <a:xfrm>
          <a:off x="18656300" y="14401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819" name="n_1aveValue【児童館】&#10;一人当たり面積">
          <a:extLst>
            <a:ext uri="{FF2B5EF4-FFF2-40B4-BE49-F238E27FC236}">
              <a16:creationId xmlns:a16="http://schemas.microsoft.com/office/drawing/2014/main" id="{22980DA8-7254-4DC3-9F82-9A9818C9A026}"/>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20" name="n_2aveValue【児童館】&#10;一人当たり面積">
          <a:extLst>
            <a:ext uri="{FF2B5EF4-FFF2-40B4-BE49-F238E27FC236}">
              <a16:creationId xmlns:a16="http://schemas.microsoft.com/office/drawing/2014/main" id="{7DCD9F78-FFEF-4104-A4FD-661973117DAA}"/>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7C78FB4C-0961-4363-96BA-79C69C98CFBB}"/>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D9E75788-0AB0-4C92-8AD9-D299B95DA9AC}"/>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23" name="n_1mainValue【児童館】&#10;一人当たり面積">
          <a:extLst>
            <a:ext uri="{FF2B5EF4-FFF2-40B4-BE49-F238E27FC236}">
              <a16:creationId xmlns:a16="http://schemas.microsoft.com/office/drawing/2014/main" id="{6E88A569-EEB7-4052-A61D-49A41EABAB8B}"/>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824" name="n_2mainValue【児童館】&#10;一人当たり面積">
          <a:extLst>
            <a:ext uri="{FF2B5EF4-FFF2-40B4-BE49-F238E27FC236}">
              <a16:creationId xmlns:a16="http://schemas.microsoft.com/office/drawing/2014/main" id="{5963DCEC-17B6-40F9-9802-CE0D57C3B1B2}"/>
            </a:ext>
          </a:extLst>
        </xdr:cNvPr>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25" name="n_3mainValue【児童館】&#10;一人当たり面積">
          <a:extLst>
            <a:ext uri="{FF2B5EF4-FFF2-40B4-BE49-F238E27FC236}">
              <a16:creationId xmlns:a16="http://schemas.microsoft.com/office/drawing/2014/main" id="{D74DE0CC-26F6-4EDC-B80A-BCE233AE80A2}"/>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児童館】&#10;一人当たり面積">
          <a:extLst>
            <a:ext uri="{FF2B5EF4-FFF2-40B4-BE49-F238E27FC236}">
              <a16:creationId xmlns:a16="http://schemas.microsoft.com/office/drawing/2014/main" id="{D4DE4371-FA9C-445F-A7E8-A9B85407068A}"/>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E5762061-8F59-48AE-84F1-90EF946CA8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684FAA51-FF40-4A64-ADE9-A1DB904B1F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71CE9111-EE05-4EB0-B7EF-556A721504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2C34EDDE-3412-470F-A344-2130F3D076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42D0D52E-63B3-49F8-94CD-1DA131D621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1B3B187-F79D-4791-806B-03428D35EA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CD91BE03-C83F-43E8-A745-D7FDE36136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CE000F89-97C4-41EA-A619-CCEDC699DF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DE8EDD35-B694-4F03-B4F8-2D70D05732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4C7E936F-AE4C-49DE-AEFC-C074F2B893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B631F0E-8217-4FE2-ACC8-83F7F58DF8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BF49E004-E348-492D-9A66-41C7268C25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AA3E7A31-7864-4DB9-B457-DF29B8B7FA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A14074CE-1E0F-4791-B70E-8125BB7AEE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BBB55213-A3F2-4A68-8C11-E31AF18272E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697F2A13-3271-4ACE-A021-282B439DF2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A42F3F55-2D1F-46A0-A0D9-E57AD84EBEF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2F8DF675-480A-494B-BEBB-2534D015428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AEE2FA88-6196-4AE5-9392-768B1EAFB2F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D3AB7154-351D-488D-921B-FEC15ACFAD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819BACEC-CAFF-4319-9B67-46680032BF4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E70AB46-937F-4DF2-B888-5668219DB1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73D2972D-49A9-4BB9-8BE9-7483B2D592F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D4D3B339-DA58-4E71-B3F8-95B9A492EC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6CBC4322-BBCB-4A1C-BCCA-5592CF2BF6B9}"/>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6FD8FCAF-09F8-482C-B058-62C093E1B0A6}"/>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A2C7F434-E8B5-4CE7-9927-68202C059CA5}"/>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CE172784-68FB-4C67-A646-32060429EF69}"/>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A1BB2687-5976-4973-A14F-79AF8A9609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9555B3A0-81E3-483B-AB4F-45008AA2A9E4}"/>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26F3B08A-9345-43D8-83B3-E2DB865BBE38}"/>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9631E3E3-3610-4281-B2FA-33DDDDF511A5}"/>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8E1180F5-7D8D-4B72-A1D5-AE62B7D15CC2}"/>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738FC2A7-2C67-4D63-BD5B-E4FAA7B18A38}"/>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89AFDEFD-9646-4AE0-AA52-27EC328E622D}"/>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A644B85-9D6B-4AB9-9453-F8FE4057EA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1C69FDB9-006D-4FDC-B0F5-1460549F3D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1096DDF-3EAA-4647-B0EE-B008B45950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AE5023C-995C-4D7F-B4C6-C022AC5A9C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589C490-6A4E-4235-88A4-4961B790AD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67" name="楕円 866">
          <a:extLst>
            <a:ext uri="{FF2B5EF4-FFF2-40B4-BE49-F238E27FC236}">
              <a16:creationId xmlns:a16="http://schemas.microsoft.com/office/drawing/2014/main" id="{3E899950-D871-49CD-BD94-730ABFB5D521}"/>
            </a:ext>
          </a:extLst>
        </xdr:cNvPr>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68" name="【公民館】&#10;有形固定資産減価償却率該当値テキスト">
          <a:extLst>
            <a:ext uri="{FF2B5EF4-FFF2-40B4-BE49-F238E27FC236}">
              <a16:creationId xmlns:a16="http://schemas.microsoft.com/office/drawing/2014/main" id="{A39DD773-2EDF-42F7-BD1B-F9DF8EF49B40}"/>
            </a:ext>
          </a:extLst>
        </xdr:cNvPr>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69" name="楕円 868">
          <a:extLst>
            <a:ext uri="{FF2B5EF4-FFF2-40B4-BE49-F238E27FC236}">
              <a16:creationId xmlns:a16="http://schemas.microsoft.com/office/drawing/2014/main" id="{7137E164-776C-47E7-B800-3EE462D48DED}"/>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870" name="直線コネクタ 869">
          <a:extLst>
            <a:ext uri="{FF2B5EF4-FFF2-40B4-BE49-F238E27FC236}">
              <a16:creationId xmlns:a16="http://schemas.microsoft.com/office/drawing/2014/main" id="{F7BE51BF-BCF2-40D0-A529-7F26F1177FD7}"/>
            </a:ext>
          </a:extLst>
        </xdr:cNvPr>
        <xdr:cNvCxnSpPr/>
      </xdr:nvCxnSpPr>
      <xdr:spPr>
        <a:xfrm>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71" name="楕円 870">
          <a:extLst>
            <a:ext uri="{FF2B5EF4-FFF2-40B4-BE49-F238E27FC236}">
              <a16:creationId xmlns:a16="http://schemas.microsoft.com/office/drawing/2014/main" id="{21A64294-0620-4495-9A04-55102C5D6BE7}"/>
            </a:ext>
          </a:extLst>
        </xdr:cNvPr>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26670</xdr:rowOff>
    </xdr:to>
    <xdr:cxnSp macro="">
      <xdr:nvCxnSpPr>
        <xdr:cNvPr id="872" name="直線コネクタ 871">
          <a:extLst>
            <a:ext uri="{FF2B5EF4-FFF2-40B4-BE49-F238E27FC236}">
              <a16:creationId xmlns:a16="http://schemas.microsoft.com/office/drawing/2014/main" id="{3E87C417-0885-489C-A0D9-E59C201A0254}"/>
            </a:ext>
          </a:extLst>
        </xdr:cNvPr>
        <xdr:cNvCxnSpPr/>
      </xdr:nvCxnSpPr>
      <xdr:spPr>
        <a:xfrm>
          <a:off x="14592300" y="1800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73" name="楕円 872">
          <a:extLst>
            <a:ext uri="{FF2B5EF4-FFF2-40B4-BE49-F238E27FC236}">
              <a16:creationId xmlns:a16="http://schemas.microsoft.com/office/drawing/2014/main" id="{8C9C0F82-54B8-49DA-8F55-B2F341ECE964}"/>
            </a:ext>
          </a:extLst>
        </xdr:cNvPr>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28575</xdr:rowOff>
    </xdr:to>
    <xdr:cxnSp macro="">
      <xdr:nvCxnSpPr>
        <xdr:cNvPr id="874" name="直線コネクタ 873">
          <a:extLst>
            <a:ext uri="{FF2B5EF4-FFF2-40B4-BE49-F238E27FC236}">
              <a16:creationId xmlns:a16="http://schemas.microsoft.com/office/drawing/2014/main" id="{CF98C5CB-7908-4E3C-99F6-E1FD420D036A}"/>
            </a:ext>
          </a:extLst>
        </xdr:cNvPr>
        <xdr:cNvCxnSpPr/>
      </xdr:nvCxnSpPr>
      <xdr:spPr>
        <a:xfrm flipV="1">
          <a:off x="13703300" y="1800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875" name="楕円 874">
          <a:extLst>
            <a:ext uri="{FF2B5EF4-FFF2-40B4-BE49-F238E27FC236}">
              <a16:creationId xmlns:a16="http://schemas.microsoft.com/office/drawing/2014/main" id="{683A65A6-E9C1-4C43-9F03-E85AD22A5CED}"/>
            </a:ext>
          </a:extLst>
        </xdr:cNvPr>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112395</xdr:rowOff>
    </xdr:from>
    <xdr:to>
      <xdr:col>71</xdr:col>
      <xdr:colOff>177800</xdr:colOff>
      <xdr:row>105</xdr:row>
      <xdr:rowOff>28575</xdr:rowOff>
    </xdr:to>
    <xdr:cxnSp macro="">
      <xdr:nvCxnSpPr>
        <xdr:cNvPr id="876" name="直線コネクタ 875">
          <a:extLst>
            <a:ext uri="{FF2B5EF4-FFF2-40B4-BE49-F238E27FC236}">
              <a16:creationId xmlns:a16="http://schemas.microsoft.com/office/drawing/2014/main" id="{B12DE6C0-5698-4E4A-A55F-DA19E165FBAB}"/>
            </a:ext>
          </a:extLst>
        </xdr:cNvPr>
        <xdr:cNvCxnSpPr/>
      </xdr:nvCxnSpPr>
      <xdr:spPr>
        <a:xfrm>
          <a:off x="12814300" y="179431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38EE961D-E008-48DB-AE1D-65109B90EBAA}"/>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CBA96405-65FA-4667-BEAC-C67034F5F649}"/>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D50B8F39-AF0C-4085-A8F8-854114466021}"/>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8159B66B-18E6-4112-BD93-CBB165757DB7}"/>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81" name="n_1mainValue【公民館】&#10;有形固定資産減価償却率">
          <a:extLst>
            <a:ext uri="{FF2B5EF4-FFF2-40B4-BE49-F238E27FC236}">
              <a16:creationId xmlns:a16="http://schemas.microsoft.com/office/drawing/2014/main" id="{CC628D1F-4564-44C0-8BFA-720D9F4A96B2}"/>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82" name="n_2mainValue【公民館】&#10;有形固定資産減価償却率">
          <a:extLst>
            <a:ext uri="{FF2B5EF4-FFF2-40B4-BE49-F238E27FC236}">
              <a16:creationId xmlns:a16="http://schemas.microsoft.com/office/drawing/2014/main" id="{6FED9D2C-AEEC-4775-AD71-49BC7FF539F1}"/>
            </a:ext>
          </a:extLst>
        </xdr:cNvPr>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83" name="n_3mainValue【公民館】&#10;有形固定資産減価償却率">
          <a:extLst>
            <a:ext uri="{FF2B5EF4-FFF2-40B4-BE49-F238E27FC236}">
              <a16:creationId xmlns:a16="http://schemas.microsoft.com/office/drawing/2014/main" id="{A013CAA0-11D0-4CD4-A8B3-9DB44878ED45}"/>
            </a:ext>
          </a:extLst>
        </xdr:cNvPr>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884" name="n_4mainValue【公民館】&#10;有形固定資産減価償却率">
          <a:extLst>
            <a:ext uri="{FF2B5EF4-FFF2-40B4-BE49-F238E27FC236}">
              <a16:creationId xmlns:a16="http://schemas.microsoft.com/office/drawing/2014/main" id="{4CC2BFCE-6D4F-4D15-85A9-78E5AAFC08CA}"/>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5B817C6-E6ED-44B0-8C45-33BAD27823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2DA26F7D-261C-4DE1-9BF5-ACEE24EAAC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77F641E1-09A2-4731-90CC-02FBC1A5AA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93A7F5D-7353-4B8A-80C6-53FA297E65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4288B286-F26F-425A-A13F-4B19ACBF7D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AD4E9060-C4A5-416B-88EF-CF6B07A909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9B7F06A2-0930-4DA0-9626-925CD0EC03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E5564B3B-199C-4354-B0BB-E55D7D8733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BD2BFCCC-2D02-4456-89E9-690B8E7CC4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7D3E34CB-BDB5-428D-B61D-11B38CC759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BE179F56-DF17-4681-8AE4-AAE8C4324B6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862A2BD5-B538-47C5-A1E5-169B6420EE3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2B66BB1A-790E-4F4B-BE3E-DA83347AFBA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0F480B22-AA18-4752-B029-7273CC42316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235CC1F9-93EC-4B7D-8066-67BDFD5EAAB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10681BCB-C9B5-494E-A378-A6F8620AD36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960D3E25-6B8E-48FD-98FD-363972C10AF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F4B5B45C-E7BF-4885-B0BD-84592809679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C50CC7F3-744E-4D5F-8A7A-5A8BC16F09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A4A0FA80-33AE-47B5-BB3C-F0CC00DFAC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9B7A5120-0273-44AD-8599-5A5164F90D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B9412EB1-94D1-412A-90E6-73ADD7BCE27D}"/>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35C20A92-301B-4689-8E86-F4486C60198F}"/>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81D85484-2DE7-49BB-82D3-B6B0F7F26795}"/>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92232D4C-6EB1-43C5-8362-EF52C9ABFDF2}"/>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920AB6C9-CD19-490A-8128-CD388836F6E8}"/>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a:extLst>
            <a:ext uri="{FF2B5EF4-FFF2-40B4-BE49-F238E27FC236}">
              <a16:creationId xmlns:a16="http://schemas.microsoft.com/office/drawing/2014/main" id="{FC5036CB-FD1D-4EAA-950B-169815FBA0AB}"/>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3324DC42-1823-4ACF-88A8-1E4305380C61}"/>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6E9C2B54-3FAB-433F-83AB-0EB0E570635A}"/>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B245F407-572C-4D3B-BCA6-05E981C9B7D4}"/>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B9654BC7-18BF-432A-B869-10F922C3A744}"/>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9012B607-A030-4EE0-9614-21F962201FFC}"/>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315D1FD6-73B1-4C05-8B5F-09DBCFC482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60B562CE-E610-4D75-B443-D348740478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23612CC-F476-41A2-AEBF-E1B2F4AF67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916EA50-5CDC-40E0-B9D4-72D0B8C73A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2DCD480-03A8-453F-9357-905AED551C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103124</xdr:rowOff>
    </xdr:from>
    <xdr:to>
      <xdr:col>116</xdr:col>
      <xdr:colOff>114300</xdr:colOff>
      <xdr:row>101</xdr:row>
      <xdr:rowOff>33274</xdr:rowOff>
    </xdr:to>
    <xdr:sp macro="" textlink="">
      <xdr:nvSpPr>
        <xdr:cNvPr id="922" name="楕円 921">
          <a:extLst>
            <a:ext uri="{FF2B5EF4-FFF2-40B4-BE49-F238E27FC236}">
              <a16:creationId xmlns:a16="http://schemas.microsoft.com/office/drawing/2014/main" id="{007DEA9E-F75C-4240-827B-DD9A0AFBE49C}"/>
            </a:ext>
          </a:extLst>
        </xdr:cNvPr>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56151</xdr:rowOff>
    </xdr:from>
    <xdr:ext cx="469744" cy="259045"/>
    <xdr:sp macro="" textlink="">
      <xdr:nvSpPr>
        <xdr:cNvPr id="923" name="【公民館】&#10;一人当たり面積該当値テキスト">
          <a:extLst>
            <a:ext uri="{FF2B5EF4-FFF2-40B4-BE49-F238E27FC236}">
              <a16:creationId xmlns:a16="http://schemas.microsoft.com/office/drawing/2014/main" id="{573E7A82-63EB-4FE6-877F-3FE6CD829EF3}"/>
            </a:ext>
          </a:extLst>
        </xdr:cNvPr>
        <xdr:cNvSpPr txBox="1"/>
      </xdr:nvSpPr>
      <xdr:spPr>
        <a:xfrm>
          <a:off x="221996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107696</xdr:rowOff>
    </xdr:from>
    <xdr:to>
      <xdr:col>112</xdr:col>
      <xdr:colOff>38100</xdr:colOff>
      <xdr:row>101</xdr:row>
      <xdr:rowOff>37846</xdr:rowOff>
    </xdr:to>
    <xdr:sp macro="" textlink="">
      <xdr:nvSpPr>
        <xdr:cNvPr id="924" name="楕円 923">
          <a:extLst>
            <a:ext uri="{FF2B5EF4-FFF2-40B4-BE49-F238E27FC236}">
              <a16:creationId xmlns:a16="http://schemas.microsoft.com/office/drawing/2014/main" id="{EAE84C75-0754-4A92-9DD4-4A411C631BA5}"/>
            </a:ext>
          </a:extLst>
        </xdr:cNvPr>
        <xdr:cNvSpPr/>
      </xdr:nvSpPr>
      <xdr:spPr>
        <a:xfrm>
          <a:off x="2127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153924</xdr:rowOff>
    </xdr:from>
    <xdr:to>
      <xdr:col>116</xdr:col>
      <xdr:colOff>63500</xdr:colOff>
      <xdr:row>100</xdr:row>
      <xdr:rowOff>158496</xdr:rowOff>
    </xdr:to>
    <xdr:cxnSp macro="">
      <xdr:nvCxnSpPr>
        <xdr:cNvPr id="925" name="直線コネクタ 924">
          <a:extLst>
            <a:ext uri="{FF2B5EF4-FFF2-40B4-BE49-F238E27FC236}">
              <a16:creationId xmlns:a16="http://schemas.microsoft.com/office/drawing/2014/main" id="{8FCE13C0-65AB-4BB2-8E97-B6C3376B359E}"/>
            </a:ext>
          </a:extLst>
        </xdr:cNvPr>
        <xdr:cNvCxnSpPr/>
      </xdr:nvCxnSpPr>
      <xdr:spPr>
        <a:xfrm flipV="1">
          <a:off x="21323300" y="17298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128270</xdr:rowOff>
    </xdr:from>
    <xdr:to>
      <xdr:col>107</xdr:col>
      <xdr:colOff>101600</xdr:colOff>
      <xdr:row>101</xdr:row>
      <xdr:rowOff>58420</xdr:rowOff>
    </xdr:to>
    <xdr:sp macro="" textlink="">
      <xdr:nvSpPr>
        <xdr:cNvPr id="926" name="楕円 925">
          <a:extLst>
            <a:ext uri="{FF2B5EF4-FFF2-40B4-BE49-F238E27FC236}">
              <a16:creationId xmlns:a16="http://schemas.microsoft.com/office/drawing/2014/main" id="{B0F955FE-AA49-4AA0-BD2F-86C62AA9F8A9}"/>
            </a:ext>
          </a:extLst>
        </xdr:cNvPr>
        <xdr:cNvSpPr/>
      </xdr:nvSpPr>
      <xdr:spPr>
        <a:xfrm>
          <a:off x="2038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158496</xdr:rowOff>
    </xdr:from>
    <xdr:to>
      <xdr:col>111</xdr:col>
      <xdr:colOff>177800</xdr:colOff>
      <xdr:row>101</xdr:row>
      <xdr:rowOff>7620</xdr:rowOff>
    </xdr:to>
    <xdr:cxnSp macro="">
      <xdr:nvCxnSpPr>
        <xdr:cNvPr id="927" name="直線コネクタ 926">
          <a:extLst>
            <a:ext uri="{FF2B5EF4-FFF2-40B4-BE49-F238E27FC236}">
              <a16:creationId xmlns:a16="http://schemas.microsoft.com/office/drawing/2014/main" id="{816DDDFA-3776-4A15-A9D8-F6ED9D954EAD}"/>
            </a:ext>
          </a:extLst>
        </xdr:cNvPr>
        <xdr:cNvCxnSpPr/>
      </xdr:nvCxnSpPr>
      <xdr:spPr>
        <a:xfrm flipV="1">
          <a:off x="20434300" y="1730349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41402</xdr:rowOff>
    </xdr:from>
    <xdr:to>
      <xdr:col>102</xdr:col>
      <xdr:colOff>165100</xdr:colOff>
      <xdr:row>100</xdr:row>
      <xdr:rowOff>143002</xdr:rowOff>
    </xdr:to>
    <xdr:sp macro="" textlink="">
      <xdr:nvSpPr>
        <xdr:cNvPr id="928" name="楕円 927">
          <a:extLst>
            <a:ext uri="{FF2B5EF4-FFF2-40B4-BE49-F238E27FC236}">
              <a16:creationId xmlns:a16="http://schemas.microsoft.com/office/drawing/2014/main" id="{98DCEEBB-B1EA-4837-BE00-BEB0368EADB8}"/>
            </a:ext>
          </a:extLst>
        </xdr:cNvPr>
        <xdr:cNvSpPr/>
      </xdr:nvSpPr>
      <xdr:spPr>
        <a:xfrm>
          <a:off x="19494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92202</xdr:rowOff>
    </xdr:from>
    <xdr:to>
      <xdr:col>107</xdr:col>
      <xdr:colOff>50800</xdr:colOff>
      <xdr:row>101</xdr:row>
      <xdr:rowOff>7620</xdr:rowOff>
    </xdr:to>
    <xdr:cxnSp macro="">
      <xdr:nvCxnSpPr>
        <xdr:cNvPr id="929" name="直線コネクタ 928">
          <a:extLst>
            <a:ext uri="{FF2B5EF4-FFF2-40B4-BE49-F238E27FC236}">
              <a16:creationId xmlns:a16="http://schemas.microsoft.com/office/drawing/2014/main" id="{9E533C53-8C2C-44D4-B254-94CE1FD6DC3B}"/>
            </a:ext>
          </a:extLst>
        </xdr:cNvPr>
        <xdr:cNvCxnSpPr/>
      </xdr:nvCxnSpPr>
      <xdr:spPr>
        <a:xfrm>
          <a:off x="19545300" y="172372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39115</xdr:rowOff>
    </xdr:from>
    <xdr:to>
      <xdr:col>98</xdr:col>
      <xdr:colOff>38100</xdr:colOff>
      <xdr:row>100</xdr:row>
      <xdr:rowOff>140715</xdr:rowOff>
    </xdr:to>
    <xdr:sp macro="" textlink="">
      <xdr:nvSpPr>
        <xdr:cNvPr id="930" name="楕円 929">
          <a:extLst>
            <a:ext uri="{FF2B5EF4-FFF2-40B4-BE49-F238E27FC236}">
              <a16:creationId xmlns:a16="http://schemas.microsoft.com/office/drawing/2014/main" id="{F0794177-36D4-4281-8642-F6F0D484DCEF}"/>
            </a:ext>
          </a:extLst>
        </xdr:cNvPr>
        <xdr:cNvSpPr/>
      </xdr:nvSpPr>
      <xdr:spPr>
        <a:xfrm>
          <a:off x="18605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89915</xdr:rowOff>
    </xdr:from>
    <xdr:to>
      <xdr:col>102</xdr:col>
      <xdr:colOff>114300</xdr:colOff>
      <xdr:row>100</xdr:row>
      <xdr:rowOff>92202</xdr:rowOff>
    </xdr:to>
    <xdr:cxnSp macro="">
      <xdr:nvCxnSpPr>
        <xdr:cNvPr id="931" name="直線コネクタ 930">
          <a:extLst>
            <a:ext uri="{FF2B5EF4-FFF2-40B4-BE49-F238E27FC236}">
              <a16:creationId xmlns:a16="http://schemas.microsoft.com/office/drawing/2014/main" id="{AD8B64B1-B8AF-43F9-BF1E-9CFB5E195AD9}"/>
            </a:ext>
          </a:extLst>
        </xdr:cNvPr>
        <xdr:cNvCxnSpPr/>
      </xdr:nvCxnSpPr>
      <xdr:spPr>
        <a:xfrm>
          <a:off x="18656300" y="17234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a:extLst>
            <a:ext uri="{FF2B5EF4-FFF2-40B4-BE49-F238E27FC236}">
              <a16:creationId xmlns:a16="http://schemas.microsoft.com/office/drawing/2014/main" id="{3BC8A563-443A-4D56-A9D2-BC497342BA5A}"/>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a:extLst>
            <a:ext uri="{FF2B5EF4-FFF2-40B4-BE49-F238E27FC236}">
              <a16:creationId xmlns:a16="http://schemas.microsoft.com/office/drawing/2014/main" id="{025E3EBE-AEE1-4B5E-A625-F9FD0F54CBA5}"/>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a:extLst>
            <a:ext uri="{FF2B5EF4-FFF2-40B4-BE49-F238E27FC236}">
              <a16:creationId xmlns:a16="http://schemas.microsoft.com/office/drawing/2014/main" id="{2F38C219-520C-4746-8808-455C68249BAE}"/>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a:extLst>
            <a:ext uri="{FF2B5EF4-FFF2-40B4-BE49-F238E27FC236}">
              <a16:creationId xmlns:a16="http://schemas.microsoft.com/office/drawing/2014/main" id="{C2D0FDEF-03DB-465F-A614-3571D76E9F59}"/>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54373</xdr:rowOff>
    </xdr:from>
    <xdr:ext cx="469744" cy="259045"/>
    <xdr:sp macro="" textlink="">
      <xdr:nvSpPr>
        <xdr:cNvPr id="936" name="n_1mainValue【公民館】&#10;一人当たり面積">
          <a:extLst>
            <a:ext uri="{FF2B5EF4-FFF2-40B4-BE49-F238E27FC236}">
              <a16:creationId xmlns:a16="http://schemas.microsoft.com/office/drawing/2014/main" id="{938691D6-A1B5-4430-A421-81B223BEB6BE}"/>
            </a:ext>
          </a:extLst>
        </xdr:cNvPr>
        <xdr:cNvSpPr txBox="1"/>
      </xdr:nvSpPr>
      <xdr:spPr>
        <a:xfrm>
          <a:off x="210757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74947</xdr:rowOff>
    </xdr:from>
    <xdr:ext cx="469744" cy="259045"/>
    <xdr:sp macro="" textlink="">
      <xdr:nvSpPr>
        <xdr:cNvPr id="937" name="n_2mainValue【公民館】&#10;一人当たり面積">
          <a:extLst>
            <a:ext uri="{FF2B5EF4-FFF2-40B4-BE49-F238E27FC236}">
              <a16:creationId xmlns:a16="http://schemas.microsoft.com/office/drawing/2014/main" id="{7ADD917B-1523-4EEE-92C3-D5453C114648}"/>
            </a:ext>
          </a:extLst>
        </xdr:cNvPr>
        <xdr:cNvSpPr txBox="1"/>
      </xdr:nvSpPr>
      <xdr:spPr>
        <a:xfrm>
          <a:off x="201994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159529</xdr:rowOff>
    </xdr:from>
    <xdr:ext cx="469744" cy="259045"/>
    <xdr:sp macro="" textlink="">
      <xdr:nvSpPr>
        <xdr:cNvPr id="938" name="n_3mainValue【公民館】&#10;一人当たり面積">
          <a:extLst>
            <a:ext uri="{FF2B5EF4-FFF2-40B4-BE49-F238E27FC236}">
              <a16:creationId xmlns:a16="http://schemas.microsoft.com/office/drawing/2014/main" id="{5B5BE0D4-5926-45D7-90E6-D19B22BC0D8F}"/>
            </a:ext>
          </a:extLst>
        </xdr:cNvPr>
        <xdr:cNvSpPr txBox="1"/>
      </xdr:nvSpPr>
      <xdr:spPr>
        <a:xfrm>
          <a:off x="19310427" y="169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157242</xdr:rowOff>
    </xdr:from>
    <xdr:ext cx="469744" cy="259045"/>
    <xdr:sp macro="" textlink="">
      <xdr:nvSpPr>
        <xdr:cNvPr id="939" name="n_4mainValue【公民館】&#10;一人当たり面積">
          <a:extLst>
            <a:ext uri="{FF2B5EF4-FFF2-40B4-BE49-F238E27FC236}">
              <a16:creationId xmlns:a16="http://schemas.microsoft.com/office/drawing/2014/main" id="{B0B7DF64-C2D8-41AA-A889-2092A1968CE6}"/>
            </a:ext>
          </a:extLst>
        </xdr:cNvPr>
        <xdr:cNvSpPr txBox="1"/>
      </xdr:nvSpPr>
      <xdr:spPr>
        <a:xfrm>
          <a:off x="18421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59EF11E5-3681-4FB3-A116-E3783E65E3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15ED5986-F968-4204-8712-80EEE96834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F7F4C00A-EE76-474F-9FC7-D9A7D41A72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ｋｍを超え、建設後数十年経過している路線が多いため、全ての道路を更新することは不可能である。道路・橋梁・トンネルについては、長寿命化計画に基づき、通行の安全確保、ライフサイクルコストの縮減及び予算の平準化を行っていく。</a:t>
          </a: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と一人当たり面積について、多くの施設で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622B18-F30F-48A3-9A56-00DA378530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127B80-5EA8-46FC-BB1F-1724B98A10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DFC1D1-C779-4FC7-9192-E151A95145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DF9B41-006F-43D1-A411-31183FB33A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A640BB-C08D-4DA9-838E-4DEA023DD6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8586E-D559-46C9-85A6-0D33514C86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A1BBD5-90BD-4F93-AA20-2C6F2E8465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29694B-C5EA-411C-9E8B-A604349121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1AB7E6-14DB-4817-81EB-3ED202B798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CF725A-6C49-4DF6-863B-8CB1D43E48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FD441F-E1BD-46C8-8A1C-544DAEFF9D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11ADFA-B434-4B3D-9E2A-C2A1B4268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E7FEFB-0256-4070-85C4-87C21D965A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6011C0-FB0D-44B9-A209-657ABC55CB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684845-8445-4FF9-B866-BBF1CE4CFD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E46F0E-C41C-4C81-A7CB-F0FBDBDB64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329F2E-4A38-4A68-9876-FE5E390BEC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7C559B-7EFF-4828-9603-B0A3A881CC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B6C680-E018-4374-A1D3-5C749AD103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43167C-ED3C-455D-BCE4-E7BEFE11EC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1C2DB1-D65B-4409-BB78-6AEB8813B5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B4CD37-D0ED-4849-AF69-C23280C9CF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CD091A-9813-47C7-85EA-2486CFDF3C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3D76BF-3EC9-4DB0-914A-8E842608C6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2DBCF7-061E-4AE7-995A-AFA94DAD63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0F528B-B9C0-42AC-8B76-8676ACB54A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B83281-0E1B-4E9E-8C77-EFBF0883C5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93E823-283A-46CF-A653-A265C1BD41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9DBCB7-4083-465F-90C4-FD57D829A2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230B26-C5D9-41CE-99B2-35AE6A37EB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8FDBD1-8055-4BFF-B0D6-46CE23C893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7C81A7-467F-4180-814E-F45C1A7390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8DA249-993B-4936-85D4-C06DF7C0B6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C59A32-B396-4F4B-8936-B79FE005B1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0DC7FC-9266-44AC-8E42-0C779BFB6D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E827A2-3B33-4947-BF6B-451B2FB068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865045-D622-4C8F-9C9E-7677333FF0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1D3A55-B34A-41BE-ADA3-022003457D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F350CD-C4FF-44F1-85FF-66100B68C4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A38B49-DB1A-4FF5-88B7-D7D7650AA4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0FBF0B-07E0-4710-967A-6B7AACA6FB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0641DB-5D27-4BB3-9CAE-FB7007039E5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34003F-3100-4CE1-A0D4-48417750DB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AA19FB-0428-4DBF-9677-0D6EEE8750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D6C56E-44CF-45C7-8370-34C51ADB14B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AE45454-C1FF-4A7F-B7BA-21ABFF204A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F6D733-A30B-42AD-AD34-3A6CD1A848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9D46F0E-3A76-4538-86A9-05D1CF952C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4C41F9-E236-4DDE-91D5-F4C16BB25D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DB1451-FAAF-4724-8080-A6C9C3F24F4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52B861-C81B-40CC-A652-C260FE31CB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B4BAA8-162D-40A3-ABB1-940579E406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31A6F9-8185-4D4D-9992-D32BC5E4A51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8F6E9B-2ABD-4F18-90B0-422355CE34C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023A21-E986-4969-B59D-9D39C9F5E7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AD66783-DCDC-45B7-BFB5-5F97202D7E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C05798-5995-4644-B69F-D9305AD0A2E3}"/>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4C912B1-C9D9-4BB0-87DE-F14D1370DE5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7F77D4-06F4-467E-B57E-E7CCDD22825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8AF6C89C-E4F6-40E7-85F8-5450BD9E9F4A}"/>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A0FB4FD9-BEDF-471D-9CCB-307F699C9969}"/>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935650E0-CE88-4804-A31A-1012EAF74481}"/>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3D2B36FF-4A57-4CFC-AD1E-1FDF3EC86833}"/>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7FD8F2E7-BF1B-4DEF-86BA-B9D024E90BEE}"/>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7929D563-E2F8-4D10-B5EF-00795113DF3D}"/>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59F5C8A9-E827-4130-9B16-29D56DFD788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B768FD47-F058-444A-BD21-C0EE5958CBB8}"/>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7E5547-BA62-4E81-ABF0-06F7BF15A0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CD59D1-BD70-4706-950C-B2FD47D944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947B0E-1FF9-464F-999F-6A1710CB3E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AFE955-1374-43B3-AA15-E63E57A79F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A6AFCED-3A4C-493D-8987-5D8C54D05E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id="{7DDFF77A-2689-4FD0-B4C6-04D33AA01146}"/>
            </a:ext>
          </a:extLst>
        </xdr:cNvPr>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BF82798E-AE8A-402B-AB84-2F3A2E747AA5}"/>
            </a:ext>
          </a:extLst>
        </xdr:cNvPr>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6" name="楕円 75">
          <a:extLst>
            <a:ext uri="{FF2B5EF4-FFF2-40B4-BE49-F238E27FC236}">
              <a16:creationId xmlns:a16="http://schemas.microsoft.com/office/drawing/2014/main" id="{D787C753-06D3-4702-8D9A-90E87873A9B5}"/>
            </a:ext>
          </a:extLst>
        </xdr:cNvPr>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id="{AFC2B500-0003-4DD4-B1E9-BE289D67285F}"/>
            </a:ext>
          </a:extLst>
        </xdr:cNvPr>
        <xdr:cNvCxnSpPr/>
      </xdr:nvCxnSpPr>
      <xdr:spPr>
        <a:xfrm>
          <a:off x="3797300" y="68868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a:extLst>
            <a:ext uri="{FF2B5EF4-FFF2-40B4-BE49-F238E27FC236}">
              <a16:creationId xmlns:a16="http://schemas.microsoft.com/office/drawing/2014/main" id="{0420529A-2725-41EC-96D8-DC32E9FCD944}"/>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28847</xdr:rowOff>
    </xdr:to>
    <xdr:cxnSp macro="">
      <xdr:nvCxnSpPr>
        <xdr:cNvPr id="79" name="直線コネクタ 78">
          <a:extLst>
            <a:ext uri="{FF2B5EF4-FFF2-40B4-BE49-F238E27FC236}">
              <a16:creationId xmlns:a16="http://schemas.microsoft.com/office/drawing/2014/main" id="{2F8800DB-77E7-4F63-8028-9DDE7FED6282}"/>
            </a:ext>
          </a:extLst>
        </xdr:cNvPr>
        <xdr:cNvCxnSpPr/>
      </xdr:nvCxnSpPr>
      <xdr:spPr>
        <a:xfrm>
          <a:off x="2908300" y="68541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141333</xdr:rowOff>
    </xdr:from>
    <xdr:to>
      <xdr:col>10</xdr:col>
      <xdr:colOff>165100</xdr:colOff>
      <xdr:row>40</xdr:row>
      <xdr:rowOff>71483</xdr:rowOff>
    </xdr:to>
    <xdr:sp macro="" textlink="">
      <xdr:nvSpPr>
        <xdr:cNvPr id="80" name="楕円 79">
          <a:extLst>
            <a:ext uri="{FF2B5EF4-FFF2-40B4-BE49-F238E27FC236}">
              <a16:creationId xmlns:a16="http://schemas.microsoft.com/office/drawing/2014/main" id="{B3907EB7-98D6-45C2-9E79-39C9ABD808A1}"/>
            </a:ext>
          </a:extLst>
        </xdr:cNvPr>
        <xdr:cNvSpPr/>
      </xdr:nvSpPr>
      <xdr:spPr>
        <a:xfrm>
          <a:off x="1968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20683</xdr:rowOff>
    </xdr:to>
    <xdr:cxnSp macro="">
      <xdr:nvCxnSpPr>
        <xdr:cNvPr id="81" name="直線コネクタ 80">
          <a:extLst>
            <a:ext uri="{FF2B5EF4-FFF2-40B4-BE49-F238E27FC236}">
              <a16:creationId xmlns:a16="http://schemas.microsoft.com/office/drawing/2014/main" id="{523295B9-90FA-4D57-B547-BDFE60A9EED8}"/>
            </a:ext>
          </a:extLst>
        </xdr:cNvPr>
        <xdr:cNvCxnSpPr/>
      </xdr:nvCxnSpPr>
      <xdr:spPr>
        <a:xfrm flipV="1">
          <a:off x="2019300" y="68541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121738</xdr:rowOff>
    </xdr:from>
    <xdr:to>
      <xdr:col>6</xdr:col>
      <xdr:colOff>38100</xdr:colOff>
      <xdr:row>40</xdr:row>
      <xdr:rowOff>51888</xdr:rowOff>
    </xdr:to>
    <xdr:sp macro="" textlink="">
      <xdr:nvSpPr>
        <xdr:cNvPr id="82" name="楕円 81">
          <a:extLst>
            <a:ext uri="{FF2B5EF4-FFF2-40B4-BE49-F238E27FC236}">
              <a16:creationId xmlns:a16="http://schemas.microsoft.com/office/drawing/2014/main" id="{FBADFEB7-A09E-43C8-93CE-44A37B479027}"/>
            </a:ext>
          </a:extLst>
        </xdr:cNvPr>
        <xdr:cNvSpPr/>
      </xdr:nvSpPr>
      <xdr:spPr>
        <a:xfrm>
          <a:off x="1079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xdr:rowOff>
    </xdr:from>
    <xdr:to>
      <xdr:col>10</xdr:col>
      <xdr:colOff>114300</xdr:colOff>
      <xdr:row>40</xdr:row>
      <xdr:rowOff>20683</xdr:rowOff>
    </xdr:to>
    <xdr:cxnSp macro="">
      <xdr:nvCxnSpPr>
        <xdr:cNvPr id="83" name="直線コネクタ 82">
          <a:extLst>
            <a:ext uri="{FF2B5EF4-FFF2-40B4-BE49-F238E27FC236}">
              <a16:creationId xmlns:a16="http://schemas.microsoft.com/office/drawing/2014/main" id="{E8925118-FF18-47CF-8164-2F3775E8566F}"/>
            </a:ext>
          </a:extLst>
        </xdr:cNvPr>
        <xdr:cNvCxnSpPr/>
      </xdr:nvCxnSpPr>
      <xdr:spPr>
        <a:xfrm>
          <a:off x="1130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F1082ED4-EFB1-408B-811F-997343BC2248}"/>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9C80C3E1-1052-4008-B758-0D774A4DB76A}"/>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810BDE14-C8FC-42D0-9516-289481B37DE8}"/>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63F0D91-1142-4C49-9F39-938C25F18A1D}"/>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85E2F3D9-9248-4DD4-9EF2-E127B1448626}"/>
            </a:ext>
          </a:extLst>
        </xdr:cNvPr>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FE9D0800-5C14-48D6-987D-2053C1625B52}"/>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25CBEFD3-9457-4164-8F22-46C2A8BE5E26}"/>
            </a:ext>
          </a:extLst>
        </xdr:cNvPr>
        <xdr:cNvSpPr txBox="1"/>
      </xdr:nvSpPr>
      <xdr:spPr>
        <a:xfrm>
          <a:off x="1816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6BD82C47-AC65-4C6C-BFA9-6A6A87F5F3C4}"/>
            </a:ext>
          </a:extLst>
        </xdr:cNvPr>
        <xdr:cNvSpPr txBox="1"/>
      </xdr:nvSpPr>
      <xdr:spPr>
        <a:xfrm>
          <a:off x="927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F0198D-F22C-42FA-9E61-627B099EDE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7C5726-5D45-40DF-AD13-786DB3D239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667232-A0C6-4504-89A9-DD2CEDAE53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8CD7CC7-6397-4DFD-A923-D7394439F9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E1D30E-1515-4FD8-838D-962C1407AF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7C9E8B0-C553-41D9-8761-5D8AE567AE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FACCEE-9129-4789-9DC6-AA082C82E5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BDF1B35-4591-4129-B7E4-00348700D2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54C65AA-1E00-4846-9E24-06324632EF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1D45C6B-F717-43C6-A873-E84AD6D61C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B1C8B813-3657-4A9A-A887-54ACD5E8BCBB}"/>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AAEB9D4D-C75C-43A9-83F3-B4C666AC7A46}"/>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2AD2D76B-7ABE-46B3-8B7C-E1BA3ED75F3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FB1F97D4-6DD4-4AB3-A7E6-68765444B1C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1E7ACC4B-8625-453D-BA27-4D2B4BE8913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10710413-F79C-4D3E-8DF8-3A4B4AE0C0B2}"/>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2B8B662-B749-4F73-8294-9957DB0524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569AD239-7232-4D60-9F91-E3C6FB383C8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6669F82-02B8-423A-A02C-5E71F7FCCF3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C859038C-4283-46D4-B097-8D5C187FD52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556028B9-8BC0-4147-BCF0-54711F7C7DB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9880EAB6-336D-47BD-996E-BD9F617AE8A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AA2F9735-BA0F-412C-9537-5081A08AE1FC}"/>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F9FB4F38-6227-4F83-82F2-E2D91C275816}"/>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A8359B03-F5F0-4A67-8A83-9AADD2DC2E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5C125C4C-904B-4355-928E-0BC5118B5B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F4CC5F63-404F-4300-AED1-CF0322A582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B36B1FF4-8934-4300-A466-F24EDFC3BF29}"/>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46A8DFD1-A88D-47A0-8886-D0FC4C668D7C}"/>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89F82919-5E47-47BB-A783-5168CF79EA49}"/>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D29EB70A-7B52-46F8-84ED-1A23518E86F1}"/>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576FAFD2-8238-4618-8836-E7C8308A2D9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93A43314-4555-44F0-8275-A123E7B43F3F}"/>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233C2125-5998-4280-BCD3-68616F8E1DAA}"/>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D657CB6-75AB-41C9-B91E-4D641D358F36}"/>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96298D2F-DE9B-407D-9927-D4B346ECC348}"/>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B29DF260-FA11-4F54-B872-7D35CEAF3BE7}"/>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7739CDBC-BDDD-4A77-8FBF-0BA9BAC8CDA5}"/>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E8A9A9-5FC2-414D-9D97-C23F3AF1C3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A784DE1-FE77-49CA-AB90-9F8CD2383B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7D8221D-70DA-4738-AAC5-C2DE0307AF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D77319E-6F8E-49DC-9A8A-196E3E18DD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435D7F80-DF4E-4820-98DC-2436BD65F0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168275</xdr:rowOff>
    </xdr:from>
    <xdr:to>
      <xdr:col>55</xdr:col>
      <xdr:colOff>50800</xdr:colOff>
      <xdr:row>41</xdr:row>
      <xdr:rowOff>98425</xdr:rowOff>
    </xdr:to>
    <xdr:sp macro="" textlink="">
      <xdr:nvSpPr>
        <xdr:cNvPr id="135" name="楕円 134">
          <a:extLst>
            <a:ext uri="{FF2B5EF4-FFF2-40B4-BE49-F238E27FC236}">
              <a16:creationId xmlns:a16="http://schemas.microsoft.com/office/drawing/2014/main" id="{07B90CCD-30B0-499D-BE7F-607C51FADCC8}"/>
            </a:ext>
          </a:extLst>
        </xdr:cNvPr>
        <xdr:cNvSpPr/>
      </xdr:nvSpPr>
      <xdr:spPr>
        <a:xfrm>
          <a:off x="10426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146702</xdr:rowOff>
    </xdr:from>
    <xdr:ext cx="469744" cy="259045"/>
    <xdr:sp macro="" textlink="">
      <xdr:nvSpPr>
        <xdr:cNvPr id="136" name="【図書館】&#10;一人当たり面積該当値テキスト">
          <a:extLst>
            <a:ext uri="{FF2B5EF4-FFF2-40B4-BE49-F238E27FC236}">
              <a16:creationId xmlns:a16="http://schemas.microsoft.com/office/drawing/2014/main" id="{483A7CAD-6E27-46EE-9F57-BFFCF6025A12}"/>
            </a:ext>
          </a:extLst>
        </xdr:cNvPr>
        <xdr:cNvSpPr txBox="1"/>
      </xdr:nvSpPr>
      <xdr:spPr>
        <a:xfrm>
          <a:off x="10515600"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11113</xdr:rowOff>
    </xdr:from>
    <xdr:to>
      <xdr:col>50</xdr:col>
      <xdr:colOff>165100</xdr:colOff>
      <xdr:row>41</xdr:row>
      <xdr:rowOff>112713</xdr:rowOff>
    </xdr:to>
    <xdr:sp macro="" textlink="">
      <xdr:nvSpPr>
        <xdr:cNvPr id="137" name="楕円 136">
          <a:extLst>
            <a:ext uri="{FF2B5EF4-FFF2-40B4-BE49-F238E27FC236}">
              <a16:creationId xmlns:a16="http://schemas.microsoft.com/office/drawing/2014/main" id="{A9F88DBA-CA83-4C80-852A-DAD1D9D98471}"/>
            </a:ext>
          </a:extLst>
        </xdr:cNvPr>
        <xdr:cNvSpPr/>
      </xdr:nvSpPr>
      <xdr:spPr>
        <a:xfrm>
          <a:off x="9588500" y="70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47625</xdr:rowOff>
    </xdr:from>
    <xdr:to>
      <xdr:col>55</xdr:col>
      <xdr:colOff>0</xdr:colOff>
      <xdr:row>41</xdr:row>
      <xdr:rowOff>61913</xdr:rowOff>
    </xdr:to>
    <xdr:cxnSp macro="">
      <xdr:nvCxnSpPr>
        <xdr:cNvPr id="138" name="直線コネクタ 137">
          <a:extLst>
            <a:ext uri="{FF2B5EF4-FFF2-40B4-BE49-F238E27FC236}">
              <a16:creationId xmlns:a16="http://schemas.microsoft.com/office/drawing/2014/main" id="{CA801433-4511-42AA-A734-40AF4D0E9258}"/>
            </a:ext>
          </a:extLst>
        </xdr:cNvPr>
        <xdr:cNvCxnSpPr/>
      </xdr:nvCxnSpPr>
      <xdr:spPr>
        <a:xfrm flipV="1">
          <a:off x="9639300" y="70770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11113</xdr:rowOff>
    </xdr:from>
    <xdr:to>
      <xdr:col>46</xdr:col>
      <xdr:colOff>38100</xdr:colOff>
      <xdr:row>41</xdr:row>
      <xdr:rowOff>112713</xdr:rowOff>
    </xdr:to>
    <xdr:sp macro="" textlink="">
      <xdr:nvSpPr>
        <xdr:cNvPr id="139" name="楕円 138">
          <a:extLst>
            <a:ext uri="{FF2B5EF4-FFF2-40B4-BE49-F238E27FC236}">
              <a16:creationId xmlns:a16="http://schemas.microsoft.com/office/drawing/2014/main" id="{C0CB386C-9E66-46B5-8357-2517FB430F7A}"/>
            </a:ext>
          </a:extLst>
        </xdr:cNvPr>
        <xdr:cNvSpPr/>
      </xdr:nvSpPr>
      <xdr:spPr>
        <a:xfrm>
          <a:off x="8699500" y="70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61913</xdr:rowOff>
    </xdr:from>
    <xdr:to>
      <xdr:col>50</xdr:col>
      <xdr:colOff>114300</xdr:colOff>
      <xdr:row>41</xdr:row>
      <xdr:rowOff>61913</xdr:rowOff>
    </xdr:to>
    <xdr:cxnSp macro="">
      <xdr:nvCxnSpPr>
        <xdr:cNvPr id="140" name="直線コネクタ 139">
          <a:extLst>
            <a:ext uri="{FF2B5EF4-FFF2-40B4-BE49-F238E27FC236}">
              <a16:creationId xmlns:a16="http://schemas.microsoft.com/office/drawing/2014/main" id="{EDF49446-6BBB-4DB2-BA22-C647EE142021}"/>
            </a:ext>
          </a:extLst>
        </xdr:cNvPr>
        <xdr:cNvCxnSpPr/>
      </xdr:nvCxnSpPr>
      <xdr:spPr>
        <a:xfrm>
          <a:off x="8750300" y="7091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41" name="楕円 140">
          <a:extLst>
            <a:ext uri="{FF2B5EF4-FFF2-40B4-BE49-F238E27FC236}">
              <a16:creationId xmlns:a16="http://schemas.microsoft.com/office/drawing/2014/main" id="{B21BFE41-F9FA-4612-BAA1-B48EAB8DA267}"/>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41</xdr:row>
      <xdr:rowOff>61913</xdr:rowOff>
    </xdr:to>
    <xdr:cxnSp macro="">
      <xdr:nvCxnSpPr>
        <xdr:cNvPr id="142" name="直線コネクタ 141">
          <a:extLst>
            <a:ext uri="{FF2B5EF4-FFF2-40B4-BE49-F238E27FC236}">
              <a16:creationId xmlns:a16="http://schemas.microsoft.com/office/drawing/2014/main" id="{F320CDE3-DF0B-4789-A998-F62624A233D8}"/>
            </a:ext>
          </a:extLst>
        </xdr:cNvPr>
        <xdr:cNvCxnSpPr/>
      </xdr:nvCxnSpPr>
      <xdr:spPr>
        <a:xfrm>
          <a:off x="7861300" y="69913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96838</xdr:rowOff>
    </xdr:from>
    <xdr:to>
      <xdr:col>36</xdr:col>
      <xdr:colOff>165100</xdr:colOff>
      <xdr:row>41</xdr:row>
      <xdr:rowOff>26988</xdr:rowOff>
    </xdr:to>
    <xdr:sp macro="" textlink="">
      <xdr:nvSpPr>
        <xdr:cNvPr id="143" name="楕円 142">
          <a:extLst>
            <a:ext uri="{FF2B5EF4-FFF2-40B4-BE49-F238E27FC236}">
              <a16:creationId xmlns:a16="http://schemas.microsoft.com/office/drawing/2014/main" id="{0A0C8292-21B7-49A9-8D5E-907CA7B43587}"/>
            </a:ext>
          </a:extLst>
        </xdr:cNvPr>
        <xdr:cNvSpPr/>
      </xdr:nvSpPr>
      <xdr:spPr>
        <a:xfrm>
          <a:off x="6921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147638</xdr:rowOff>
    </xdr:to>
    <xdr:cxnSp macro="">
      <xdr:nvCxnSpPr>
        <xdr:cNvPr id="144" name="直線コネクタ 143">
          <a:extLst>
            <a:ext uri="{FF2B5EF4-FFF2-40B4-BE49-F238E27FC236}">
              <a16:creationId xmlns:a16="http://schemas.microsoft.com/office/drawing/2014/main" id="{1E3029B1-B39F-4874-99C3-2278A7510B7C}"/>
            </a:ext>
          </a:extLst>
        </xdr:cNvPr>
        <xdr:cNvCxnSpPr/>
      </xdr:nvCxnSpPr>
      <xdr:spPr>
        <a:xfrm flipV="1">
          <a:off x="6972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A6EFF8E9-9957-4ECA-AEFF-6E4EFD10622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603128BE-FD79-44F4-A189-01B6DC37533E}"/>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B65C5463-82B9-4FD1-84B1-0A55A61973EB}"/>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9C06343D-47DC-43EE-9E56-3A20E2B2F3DD}"/>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103840</xdr:rowOff>
    </xdr:from>
    <xdr:ext cx="469744" cy="259045"/>
    <xdr:sp macro="" textlink="">
      <xdr:nvSpPr>
        <xdr:cNvPr id="149" name="n_1mainValue【図書館】&#10;一人当たり面積">
          <a:extLst>
            <a:ext uri="{FF2B5EF4-FFF2-40B4-BE49-F238E27FC236}">
              <a16:creationId xmlns:a16="http://schemas.microsoft.com/office/drawing/2014/main" id="{547F8F52-23EC-40A1-B4B5-644F5D20F884}"/>
            </a:ext>
          </a:extLst>
        </xdr:cNvPr>
        <xdr:cNvSpPr txBox="1"/>
      </xdr:nvSpPr>
      <xdr:spPr>
        <a:xfrm>
          <a:off x="9391727" y="71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103840</xdr:rowOff>
    </xdr:from>
    <xdr:ext cx="469744" cy="259045"/>
    <xdr:sp macro="" textlink="">
      <xdr:nvSpPr>
        <xdr:cNvPr id="150" name="n_2mainValue【図書館】&#10;一人当たり面積">
          <a:extLst>
            <a:ext uri="{FF2B5EF4-FFF2-40B4-BE49-F238E27FC236}">
              <a16:creationId xmlns:a16="http://schemas.microsoft.com/office/drawing/2014/main" id="{DB71B3A1-F1D8-4745-916D-B5F076D81D4E}"/>
            </a:ext>
          </a:extLst>
        </xdr:cNvPr>
        <xdr:cNvSpPr txBox="1"/>
      </xdr:nvSpPr>
      <xdr:spPr>
        <a:xfrm>
          <a:off x="8515427" y="71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51" name="n_3mainValue【図書館】&#10;一人当たり面積">
          <a:extLst>
            <a:ext uri="{FF2B5EF4-FFF2-40B4-BE49-F238E27FC236}">
              <a16:creationId xmlns:a16="http://schemas.microsoft.com/office/drawing/2014/main" id="{D0A81CBD-776F-4659-9790-90A1C40B96C9}"/>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18115</xdr:rowOff>
    </xdr:from>
    <xdr:ext cx="469744" cy="259045"/>
    <xdr:sp macro="" textlink="">
      <xdr:nvSpPr>
        <xdr:cNvPr id="152" name="n_4mainValue【図書館】&#10;一人当たり面積">
          <a:extLst>
            <a:ext uri="{FF2B5EF4-FFF2-40B4-BE49-F238E27FC236}">
              <a16:creationId xmlns:a16="http://schemas.microsoft.com/office/drawing/2014/main" id="{7F6ECF7A-9F85-4703-9B41-000A968BCAC6}"/>
            </a:ext>
          </a:extLst>
        </xdr:cNvPr>
        <xdr:cNvSpPr txBox="1"/>
      </xdr:nvSpPr>
      <xdr:spPr>
        <a:xfrm>
          <a:off x="6737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B649722B-1C9F-4984-AE17-9431B7A9B4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F9E00895-9B60-4567-B4DF-0BCFEC1BF6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7460D528-74AD-411B-B501-7670B54FA2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C287EF99-8FF9-43AA-9B00-A6AD8E8419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4F7CEAF3-FD49-4462-806B-AFC1B24C9C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DFDB2D20-5EA7-4535-8C55-AFB428CB11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9D2C4917-6DE7-48CE-BC3F-646AA0B07B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29F59E94-36FA-4448-A65F-A960D7A2D8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974BDF9E-8936-4FEE-89B2-5850B7DEB6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4FB1922-03EC-4A48-8EF1-5089ACE6FE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DAD0C23-185A-4D93-BACA-EFCB2137DA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D0B6BCC9-3125-479D-A6B5-D8479388DC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FE937006-AD63-453A-BA59-D545A2757AD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60FFE7FC-2303-4F2F-9B24-EF1CC71F4C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5AF4233C-7C07-44A2-8211-5721E5AEE0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7D5E0D3A-7BFB-4524-AE3B-4BD2174FE4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15B7A656-43C0-46BE-A0FD-F0DE68AD26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EF9AD2FF-D8C8-4782-A70C-54A798E71B2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3E752AD2-E420-481B-A0A1-E2128216B0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C8D6BF8A-106E-4FB0-ABBB-77776D3659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C5FC34AE-ED74-4CFB-A008-054666E9CC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C93056D2-0203-4350-8C87-41AAE3BFB4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8B036BA4-D3BC-4E46-AD26-81B63454261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741C3DF3-F5BD-42A6-863C-D99F9ACCDD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AF8E0D5C-E163-42A7-87CD-383C51FD57AF}"/>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86C42FC3-D421-43C3-B47A-9B2171EBB275}"/>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A133A247-3FA0-439B-B2FE-87906644FA41}"/>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4676585F-EFC1-4088-87CC-1AD617BBFB41}"/>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54F046FB-E324-4449-9E06-5ED0F4B323B3}"/>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80F84EDE-7C38-46A5-8137-849C99E9CDD5}"/>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7A025404-C229-49A9-BECE-5520E211947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64BDC544-E114-4A58-BB84-A7E79252BE79}"/>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7ECED4FC-4EC8-454B-9B5C-8F92911273CB}"/>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DC7CC0B9-17C1-4DE1-AC93-C81411D11349}"/>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25D3633-04A6-4498-86EF-EA8BFF527085}"/>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8962EA-0841-4EAE-AA81-D712D18FBE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376ED32-C65E-4DE2-9333-046DE091A6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ACA2026-F12D-4B2E-869A-C38251676D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A3EFC09-89AE-4934-9FB3-0A0C75BB6B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F98FBDAE-07AB-4ED2-816D-51318AE10B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3" name="楕円 192">
          <a:extLst>
            <a:ext uri="{FF2B5EF4-FFF2-40B4-BE49-F238E27FC236}">
              <a16:creationId xmlns:a16="http://schemas.microsoft.com/office/drawing/2014/main" id="{A9C664E5-4290-4C35-A36F-18353D707122}"/>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C78A9DF-6E67-4501-A5E8-3E6A6AA48463}"/>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5" name="楕円 194">
          <a:extLst>
            <a:ext uri="{FF2B5EF4-FFF2-40B4-BE49-F238E27FC236}">
              <a16:creationId xmlns:a16="http://schemas.microsoft.com/office/drawing/2014/main" id="{E8C4B0EE-CDF6-4FE3-B765-E93428198FB5}"/>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96" name="直線コネクタ 195">
          <a:extLst>
            <a:ext uri="{FF2B5EF4-FFF2-40B4-BE49-F238E27FC236}">
              <a16:creationId xmlns:a16="http://schemas.microsoft.com/office/drawing/2014/main" id="{7BC33CDD-C693-42E7-82BC-1324FBA41777}"/>
            </a:ext>
          </a:extLst>
        </xdr:cNvPr>
        <xdr:cNvCxnSpPr/>
      </xdr:nvCxnSpPr>
      <xdr:spPr>
        <a:xfrm>
          <a:off x="3797300" y="1052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7" name="楕円 196">
          <a:extLst>
            <a:ext uri="{FF2B5EF4-FFF2-40B4-BE49-F238E27FC236}">
              <a16:creationId xmlns:a16="http://schemas.microsoft.com/office/drawing/2014/main" id="{A6E0A622-DBF5-42B5-8CCE-11BA054ABB8F}"/>
            </a:ext>
          </a:extLst>
        </xdr:cNvPr>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68580</xdr:rowOff>
    </xdr:to>
    <xdr:cxnSp macro="">
      <xdr:nvCxnSpPr>
        <xdr:cNvPr id="198" name="直線コネクタ 197">
          <a:extLst>
            <a:ext uri="{FF2B5EF4-FFF2-40B4-BE49-F238E27FC236}">
              <a16:creationId xmlns:a16="http://schemas.microsoft.com/office/drawing/2014/main" id="{E1F970F9-031A-4F60-9B49-3224CC3CE51C}"/>
            </a:ext>
          </a:extLst>
        </xdr:cNvPr>
        <xdr:cNvCxnSpPr/>
      </xdr:nvCxnSpPr>
      <xdr:spPr>
        <a:xfrm>
          <a:off x="2908300" y="10490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99" name="楕円 198">
          <a:extLst>
            <a:ext uri="{FF2B5EF4-FFF2-40B4-BE49-F238E27FC236}">
              <a16:creationId xmlns:a16="http://schemas.microsoft.com/office/drawing/2014/main" id="{F09E1A7F-7255-4189-8703-7F2269ED6CDB}"/>
            </a:ext>
          </a:extLst>
        </xdr:cNvPr>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62</xdr:row>
      <xdr:rowOff>36195</xdr:rowOff>
    </xdr:to>
    <xdr:cxnSp macro="">
      <xdr:nvCxnSpPr>
        <xdr:cNvPr id="200" name="直線コネクタ 199">
          <a:extLst>
            <a:ext uri="{FF2B5EF4-FFF2-40B4-BE49-F238E27FC236}">
              <a16:creationId xmlns:a16="http://schemas.microsoft.com/office/drawing/2014/main" id="{A433ABB2-8280-4960-870F-1BA4F62E9139}"/>
            </a:ext>
          </a:extLst>
        </xdr:cNvPr>
        <xdr:cNvCxnSpPr/>
      </xdr:nvCxnSpPr>
      <xdr:spPr>
        <a:xfrm flipV="1">
          <a:off x="2019300" y="1049083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201" name="楕円 200">
          <a:extLst>
            <a:ext uri="{FF2B5EF4-FFF2-40B4-BE49-F238E27FC236}">
              <a16:creationId xmlns:a16="http://schemas.microsoft.com/office/drawing/2014/main" id="{C27119B4-1F1D-4462-B4EE-93825393D1B3}"/>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62</xdr:row>
      <xdr:rowOff>36195</xdr:rowOff>
    </xdr:to>
    <xdr:cxnSp macro="">
      <xdr:nvCxnSpPr>
        <xdr:cNvPr id="202" name="直線コネクタ 201">
          <a:extLst>
            <a:ext uri="{FF2B5EF4-FFF2-40B4-BE49-F238E27FC236}">
              <a16:creationId xmlns:a16="http://schemas.microsoft.com/office/drawing/2014/main" id="{8BFD1805-EA0D-4CA1-8C51-C81C2F39B1BF}"/>
            </a:ext>
          </a:extLst>
        </xdr:cNvPr>
        <xdr:cNvCxnSpPr/>
      </xdr:nvCxnSpPr>
      <xdr:spPr>
        <a:xfrm>
          <a:off x="1130300" y="104717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70FAD1AF-DDB9-458D-8FC7-7FA1465EE922}"/>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DE8776DB-9E55-4DFC-AE90-910DE80A47DF}"/>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C7C555D7-CD00-49E0-9AD7-51D676B8B69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D873796D-81D3-47D4-836F-118EE9C628D4}"/>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7" name="n_1mainValue【体育館・プール】&#10;有形固定資産減価償却率">
          <a:extLst>
            <a:ext uri="{FF2B5EF4-FFF2-40B4-BE49-F238E27FC236}">
              <a16:creationId xmlns:a16="http://schemas.microsoft.com/office/drawing/2014/main" id="{DD983213-1D1B-4BF0-8B0D-160BFFECC405}"/>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8" name="n_2mainValue【体育館・プール】&#10;有形固定資産減価償却率">
          <a:extLst>
            <a:ext uri="{FF2B5EF4-FFF2-40B4-BE49-F238E27FC236}">
              <a16:creationId xmlns:a16="http://schemas.microsoft.com/office/drawing/2014/main" id="{6DB7CDC9-89BE-46A9-8035-92175025C05F}"/>
            </a:ext>
          </a:extLst>
        </xdr:cNvPr>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209" name="n_3mainValue【体育館・プール】&#10;有形固定資産減価償却率">
          <a:extLst>
            <a:ext uri="{FF2B5EF4-FFF2-40B4-BE49-F238E27FC236}">
              <a16:creationId xmlns:a16="http://schemas.microsoft.com/office/drawing/2014/main" id="{583F1E74-103D-4A9C-9BF6-140D8A0C28CB}"/>
            </a:ext>
          </a:extLst>
        </xdr:cNvPr>
        <xdr:cNvSpPr txBox="1"/>
      </xdr:nvSpPr>
      <xdr:spPr>
        <a:xfrm>
          <a:off x="1816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10" name="n_4mainValue【体育館・プール】&#10;有形固定資産減価償却率">
          <a:extLst>
            <a:ext uri="{FF2B5EF4-FFF2-40B4-BE49-F238E27FC236}">
              <a16:creationId xmlns:a16="http://schemas.microsoft.com/office/drawing/2014/main" id="{F0098613-D8C9-4B58-8172-82A8E5AC372A}"/>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EDEC79EE-F6F4-4248-A83B-3C6C7E3E88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DADA8D92-C1D5-4854-8722-AA2582140A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DAB16F13-9326-4258-823F-92A50AB1D1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E62228A6-D817-4867-B4C9-A336253AB8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249F613E-9BDE-42F8-A1A0-81335B8E6A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49BAAFFB-6876-4796-AC64-BF2BDBF89A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D5F3A60-DAC1-44E2-BE6C-F28ACC24F7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78FBF1D6-7FDD-4F1F-A061-B0AEF53320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1344C0E9-60FD-412A-BFDE-22D312F291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D9A8C3C6-CE19-4E8E-B4C7-5F386E3C4F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9CD3AD8E-20C5-46E5-BCAB-9DC269D71E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A3706CAC-25E6-4B72-B18F-B99D6364954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A3FF1195-2D4D-48B0-A85D-647F51372F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3AD1163B-AEDD-46DF-958E-58C9E31CEBF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D4F4C6AF-B597-4046-895E-43709775BE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1AF9CE85-2F5C-4CE3-BD5D-3665F869A5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665DF308-3715-4B38-B8C3-B26C18B28D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A1458929-6DAE-4596-8519-98474116AA8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467C609F-8403-4C58-AA01-8175A3E239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DEBF0C52-39E3-4764-82B7-2072F090841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2C93707-A782-4EDA-8C5D-AC2960736F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70AE51EB-0914-4E9D-BDA3-941494AFF9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4965DFA-4D1D-4B2F-9391-952E5437F7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9F356211-88A2-4AFF-9822-58B4CEA833DC}"/>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5BD456D3-092E-4376-B6A3-532329251168}"/>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E926AA5-6A26-4876-8279-5D5710E9941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EA6FEE69-2B7F-49A9-A201-1C201231B6C9}"/>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39BE3B7-05D2-4A33-9C6E-30DD23C21404}"/>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1EC3C3AE-6909-44A9-850E-0E8B8CA87BBA}"/>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D32ACFF9-2CF0-41DE-A2B8-2572FDF6A872}"/>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9A5432DA-ED0B-4D96-9141-D33515517192}"/>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9B637359-51F5-4B6A-A3C0-7118FE283952}"/>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FFC11040-A067-4B89-839D-787343CBA48A}"/>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4CC164C6-4386-4A5F-BB40-8C7D780F8DDD}"/>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1D864B5-5163-4390-8B97-00B3D4E10F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7B2530-B291-482D-810A-EC7646D814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91D2C9A-098B-4EC3-BE2A-DA10F1AD91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A05EE81-D9A8-420D-8614-4F24824DEE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E9FC3AB-A58F-487E-8634-59CBFBDF54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111760</xdr:rowOff>
    </xdr:from>
    <xdr:to>
      <xdr:col>55</xdr:col>
      <xdr:colOff>50800</xdr:colOff>
      <xdr:row>61</xdr:row>
      <xdr:rowOff>41910</xdr:rowOff>
    </xdr:to>
    <xdr:sp macro="" textlink="">
      <xdr:nvSpPr>
        <xdr:cNvPr id="250" name="楕円 249">
          <a:extLst>
            <a:ext uri="{FF2B5EF4-FFF2-40B4-BE49-F238E27FC236}">
              <a16:creationId xmlns:a16="http://schemas.microsoft.com/office/drawing/2014/main" id="{0C67340C-4CFE-4363-A0F4-07570B4A771C}"/>
            </a:ext>
          </a:extLst>
        </xdr:cNvPr>
        <xdr:cNvSpPr/>
      </xdr:nvSpPr>
      <xdr:spPr>
        <a:xfrm>
          <a:off x="104267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134637</xdr:rowOff>
    </xdr:from>
    <xdr:ext cx="469744" cy="259045"/>
    <xdr:sp macro="" textlink="">
      <xdr:nvSpPr>
        <xdr:cNvPr id="251" name="【体育館・プール】&#10;一人当たり面積該当値テキスト">
          <a:extLst>
            <a:ext uri="{FF2B5EF4-FFF2-40B4-BE49-F238E27FC236}">
              <a16:creationId xmlns:a16="http://schemas.microsoft.com/office/drawing/2014/main" id="{1E7F22AF-9DD2-4B9A-9406-1A85CB0EF712}"/>
            </a:ext>
          </a:extLst>
        </xdr:cNvPr>
        <xdr:cNvSpPr txBox="1"/>
      </xdr:nvSpPr>
      <xdr:spPr>
        <a:xfrm>
          <a:off x="105156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52" name="楕円 251">
          <a:extLst>
            <a:ext uri="{FF2B5EF4-FFF2-40B4-BE49-F238E27FC236}">
              <a16:creationId xmlns:a16="http://schemas.microsoft.com/office/drawing/2014/main" id="{0E8F8128-8310-4CD9-8FEF-3F2A239885A4}"/>
            </a:ext>
          </a:extLst>
        </xdr:cNvPr>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162560</xdr:rowOff>
    </xdr:from>
    <xdr:to>
      <xdr:col>55</xdr:col>
      <xdr:colOff>0</xdr:colOff>
      <xdr:row>61</xdr:row>
      <xdr:rowOff>0</xdr:rowOff>
    </xdr:to>
    <xdr:cxnSp macro="">
      <xdr:nvCxnSpPr>
        <xdr:cNvPr id="253" name="直線コネクタ 252">
          <a:extLst>
            <a:ext uri="{FF2B5EF4-FFF2-40B4-BE49-F238E27FC236}">
              <a16:creationId xmlns:a16="http://schemas.microsoft.com/office/drawing/2014/main" id="{560A4088-6F12-466D-A225-F601A15B2A1C}"/>
            </a:ext>
          </a:extLst>
        </xdr:cNvPr>
        <xdr:cNvCxnSpPr/>
      </xdr:nvCxnSpPr>
      <xdr:spPr>
        <a:xfrm flipV="1">
          <a:off x="9639300" y="1044956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129540</xdr:rowOff>
    </xdr:from>
    <xdr:to>
      <xdr:col>46</xdr:col>
      <xdr:colOff>38100</xdr:colOff>
      <xdr:row>61</xdr:row>
      <xdr:rowOff>59690</xdr:rowOff>
    </xdr:to>
    <xdr:sp macro="" textlink="">
      <xdr:nvSpPr>
        <xdr:cNvPr id="254" name="楕円 253">
          <a:extLst>
            <a:ext uri="{FF2B5EF4-FFF2-40B4-BE49-F238E27FC236}">
              <a16:creationId xmlns:a16="http://schemas.microsoft.com/office/drawing/2014/main" id="{979B8BCF-D47D-4FFE-BEAF-EEC886B09090}"/>
            </a:ext>
          </a:extLst>
        </xdr:cNvPr>
        <xdr:cNvSpPr/>
      </xdr:nvSpPr>
      <xdr:spPr>
        <a:xfrm>
          <a:off x="8699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0</xdr:rowOff>
    </xdr:from>
    <xdr:to>
      <xdr:col>50</xdr:col>
      <xdr:colOff>114300</xdr:colOff>
      <xdr:row>61</xdr:row>
      <xdr:rowOff>8890</xdr:rowOff>
    </xdr:to>
    <xdr:cxnSp macro="">
      <xdr:nvCxnSpPr>
        <xdr:cNvPr id="255" name="直線コネクタ 254">
          <a:extLst>
            <a:ext uri="{FF2B5EF4-FFF2-40B4-BE49-F238E27FC236}">
              <a16:creationId xmlns:a16="http://schemas.microsoft.com/office/drawing/2014/main" id="{DA379F08-DD61-45C9-9998-F8C2433D9AC9}"/>
            </a:ext>
          </a:extLst>
        </xdr:cNvPr>
        <xdr:cNvCxnSpPr/>
      </xdr:nvCxnSpPr>
      <xdr:spPr>
        <a:xfrm flipV="1">
          <a:off x="8750300" y="104584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69850</xdr:rowOff>
    </xdr:from>
    <xdr:to>
      <xdr:col>41</xdr:col>
      <xdr:colOff>101600</xdr:colOff>
      <xdr:row>61</xdr:row>
      <xdr:rowOff>0</xdr:rowOff>
    </xdr:to>
    <xdr:sp macro="" textlink="">
      <xdr:nvSpPr>
        <xdr:cNvPr id="256" name="楕円 255">
          <a:extLst>
            <a:ext uri="{FF2B5EF4-FFF2-40B4-BE49-F238E27FC236}">
              <a16:creationId xmlns:a16="http://schemas.microsoft.com/office/drawing/2014/main" id="{2C020531-E5CB-4B9E-A261-66B53A9B1A47}"/>
            </a:ext>
          </a:extLst>
        </xdr:cNvPr>
        <xdr:cNvSpPr/>
      </xdr:nvSpPr>
      <xdr:spPr>
        <a:xfrm>
          <a:off x="7810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61</xdr:row>
      <xdr:rowOff>8890</xdr:rowOff>
    </xdr:to>
    <xdr:cxnSp macro="">
      <xdr:nvCxnSpPr>
        <xdr:cNvPr id="257" name="直線コネクタ 256">
          <a:extLst>
            <a:ext uri="{FF2B5EF4-FFF2-40B4-BE49-F238E27FC236}">
              <a16:creationId xmlns:a16="http://schemas.microsoft.com/office/drawing/2014/main" id="{FBF28BCC-B082-4C22-9E1F-F73442E4E18C}"/>
            </a:ext>
          </a:extLst>
        </xdr:cNvPr>
        <xdr:cNvCxnSpPr/>
      </xdr:nvCxnSpPr>
      <xdr:spPr>
        <a:xfrm>
          <a:off x="7861300" y="104076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8" name="楕円 257">
          <a:extLst>
            <a:ext uri="{FF2B5EF4-FFF2-40B4-BE49-F238E27FC236}">
              <a16:creationId xmlns:a16="http://schemas.microsoft.com/office/drawing/2014/main" id="{3E1A08EA-679A-4546-BDD7-9B74D5F862B4}"/>
            </a:ext>
          </a:extLst>
        </xdr:cNvPr>
        <xdr:cNvSpPr/>
      </xdr:nvSpPr>
      <xdr:spPr>
        <a:xfrm>
          <a:off x="692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120650</xdr:rowOff>
    </xdr:from>
    <xdr:to>
      <xdr:col>41</xdr:col>
      <xdr:colOff>50800</xdr:colOff>
      <xdr:row>62</xdr:row>
      <xdr:rowOff>3810</xdr:rowOff>
    </xdr:to>
    <xdr:cxnSp macro="">
      <xdr:nvCxnSpPr>
        <xdr:cNvPr id="259" name="直線コネクタ 258">
          <a:extLst>
            <a:ext uri="{FF2B5EF4-FFF2-40B4-BE49-F238E27FC236}">
              <a16:creationId xmlns:a16="http://schemas.microsoft.com/office/drawing/2014/main" id="{802B220F-DBC3-4D36-A3F3-242F12766272}"/>
            </a:ext>
          </a:extLst>
        </xdr:cNvPr>
        <xdr:cNvCxnSpPr/>
      </xdr:nvCxnSpPr>
      <xdr:spPr>
        <a:xfrm flipV="1">
          <a:off x="6972300" y="1040765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AE057A5D-B341-423C-8EC5-B45FB30B837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C6D1F4AE-99C6-4AEF-ABC7-BA2138558A9E}"/>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B0B9141-93A0-44BF-ADA2-3F10BEA7B5B9}"/>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EDD5D31E-9D70-4BB2-B2BE-69A1F48AD4E8}"/>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64" name="n_1mainValue【体育館・プール】&#10;一人当たり面積">
          <a:extLst>
            <a:ext uri="{FF2B5EF4-FFF2-40B4-BE49-F238E27FC236}">
              <a16:creationId xmlns:a16="http://schemas.microsoft.com/office/drawing/2014/main" id="{CBD54E1B-04A5-4D96-9E16-5BD8D2DB2296}"/>
            </a:ext>
          </a:extLst>
        </xdr:cNvPr>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65" name="n_2mainValue【体育館・プール】&#10;一人当たり面積">
          <a:extLst>
            <a:ext uri="{FF2B5EF4-FFF2-40B4-BE49-F238E27FC236}">
              <a16:creationId xmlns:a16="http://schemas.microsoft.com/office/drawing/2014/main" id="{D478629C-E9A4-47C0-A196-5CCE5A4399C6}"/>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16527</xdr:rowOff>
    </xdr:from>
    <xdr:ext cx="469744" cy="259045"/>
    <xdr:sp macro="" textlink="">
      <xdr:nvSpPr>
        <xdr:cNvPr id="266" name="n_3mainValue【体育館・プール】&#10;一人当たり面積">
          <a:extLst>
            <a:ext uri="{FF2B5EF4-FFF2-40B4-BE49-F238E27FC236}">
              <a16:creationId xmlns:a16="http://schemas.microsoft.com/office/drawing/2014/main" id="{107789A4-4304-46C3-8BCC-C4A7A5F36034}"/>
            </a:ext>
          </a:extLst>
        </xdr:cNvPr>
        <xdr:cNvSpPr txBox="1"/>
      </xdr:nvSpPr>
      <xdr:spPr>
        <a:xfrm>
          <a:off x="76264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71137</xdr:rowOff>
    </xdr:from>
    <xdr:ext cx="469744" cy="259045"/>
    <xdr:sp macro="" textlink="">
      <xdr:nvSpPr>
        <xdr:cNvPr id="267" name="n_4mainValue【体育館・プール】&#10;一人当たり面積">
          <a:extLst>
            <a:ext uri="{FF2B5EF4-FFF2-40B4-BE49-F238E27FC236}">
              <a16:creationId xmlns:a16="http://schemas.microsoft.com/office/drawing/2014/main" id="{4135550B-500F-45A7-8F92-51787CC1B0E2}"/>
            </a:ext>
          </a:extLst>
        </xdr:cNvPr>
        <xdr:cNvSpPr txBox="1"/>
      </xdr:nvSpPr>
      <xdr:spPr>
        <a:xfrm>
          <a:off x="6737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7F62454-1D77-4C84-96AD-E24F7F2448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963EB2C-5425-407B-A507-08BE0D2065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360B0AC-B47B-4729-9260-CAF5F8C3D4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39AA29C-D81C-4AD4-A916-329BFCCDA8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5C95F04-52EB-4C02-B2C3-0CB68D33A9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9C71D1B-9B3E-484D-AE23-83F83A02D2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7E0DEDDC-A609-49C4-A0B3-691ED4A7B8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954513A-AEB0-40FB-B417-E30EEB0AE7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C7F35679-0F57-4694-9A23-D2C7901B4F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C17C224-D3E3-407C-B1A9-C2B52050F7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68A5DAC-7755-442A-9F86-8E3DDF75D0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DD88FF9C-7019-4C77-B964-F09E5A26439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ADE69FE8-1FEB-4B0B-BA8A-31B23DA711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51212C80-A7A8-4508-9FC2-D4E6CD1258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953B3393-BCE4-4756-A1F6-BF34D0A697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10928C36-8926-49D4-A85F-0E1271BF86D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71A18EA2-DA15-430E-9C92-92B61EB4FB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B6289002-96DC-4E03-AAB2-F7B6F8E017A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A8FAB298-5438-4014-B902-1561BEF4E5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DF581A48-F165-456C-83D2-57A39608201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D3124A9A-8D64-4991-B4C7-CAB563112D4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4780F4E9-33C7-4783-8FA9-1300F03304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BF85C6B0-CF38-42E0-8EE9-8054B53DFE4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250F49B4-565A-4880-B9B4-5489D6AE25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8BD5B3B3-B41B-4429-86FE-22ACA93D8B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1F87C4EB-AEB9-47BE-8F55-2E5EAE773E0C}"/>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5D6A6939-AC9C-4BC3-A0FD-7D8117F9DA7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62A1079D-2A6D-4FA6-91B2-721944C420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5139E1F1-684D-4CE7-90A0-6EF6D217B291}"/>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9C910902-6279-4E23-9A1D-3D64711CCD2E}"/>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3CA4EF79-C426-4BE1-B972-84172AD68B67}"/>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137879EA-3AC7-4944-8B0C-1AA6A86C5D1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5FACC0F9-5623-4DA1-AC2D-58C808FAE3C4}"/>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EB314475-E2E7-442A-81A2-C896A6294595}"/>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7236C98E-9A17-413F-A72C-4C8DED9F3202}"/>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44E8F107-D3FD-46EC-AAAD-4E75AD79E3ED}"/>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A567EF-72C2-48F5-A98D-F183EF6226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405F007-4CDA-4811-BA7A-7CCF628FC8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78C52F4-3CC7-4E4B-9BBD-83BA0347F4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ECE6579-0FB9-4A45-BCA6-4D09E5C444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14215D31-AE63-4B13-A545-6A44F4E944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309" name="楕円 308">
          <a:extLst>
            <a:ext uri="{FF2B5EF4-FFF2-40B4-BE49-F238E27FC236}">
              <a16:creationId xmlns:a16="http://schemas.microsoft.com/office/drawing/2014/main" id="{22462A14-76BF-4FAB-86A8-37DD9A682742}"/>
            </a:ext>
          </a:extLst>
        </xdr:cNvPr>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2C08E54E-17E1-4306-A89A-FE1CBB81FF77}"/>
            </a:ext>
          </a:extLst>
        </xdr:cNvPr>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11" name="楕円 310">
          <a:extLst>
            <a:ext uri="{FF2B5EF4-FFF2-40B4-BE49-F238E27FC236}">
              <a16:creationId xmlns:a16="http://schemas.microsoft.com/office/drawing/2014/main" id="{1196184A-86A3-4690-A7FD-E7304F9B5C21}"/>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85452</xdr:rowOff>
    </xdr:to>
    <xdr:cxnSp macro="">
      <xdr:nvCxnSpPr>
        <xdr:cNvPr id="312" name="直線コネクタ 311">
          <a:extLst>
            <a:ext uri="{FF2B5EF4-FFF2-40B4-BE49-F238E27FC236}">
              <a16:creationId xmlns:a16="http://schemas.microsoft.com/office/drawing/2014/main" id="{E0B6D056-CFC4-4844-8FD5-F8AC2E32A9E0}"/>
            </a:ext>
          </a:extLst>
        </xdr:cNvPr>
        <xdr:cNvCxnSpPr/>
      </xdr:nvCxnSpPr>
      <xdr:spPr>
        <a:xfrm>
          <a:off x="3797300" y="141100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144055</xdr:rowOff>
    </xdr:from>
    <xdr:to>
      <xdr:col>15</xdr:col>
      <xdr:colOff>101600</xdr:colOff>
      <xdr:row>82</xdr:row>
      <xdr:rowOff>74205</xdr:rowOff>
    </xdr:to>
    <xdr:sp macro="" textlink="">
      <xdr:nvSpPr>
        <xdr:cNvPr id="313" name="楕円 312">
          <a:extLst>
            <a:ext uri="{FF2B5EF4-FFF2-40B4-BE49-F238E27FC236}">
              <a16:creationId xmlns:a16="http://schemas.microsoft.com/office/drawing/2014/main" id="{B40EE704-DD3F-4600-954F-298BBB7BF1D0}"/>
            </a:ext>
          </a:extLst>
        </xdr:cNvPr>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51163</xdr:rowOff>
    </xdr:to>
    <xdr:cxnSp macro="">
      <xdr:nvCxnSpPr>
        <xdr:cNvPr id="314" name="直線コネクタ 313">
          <a:extLst>
            <a:ext uri="{FF2B5EF4-FFF2-40B4-BE49-F238E27FC236}">
              <a16:creationId xmlns:a16="http://schemas.microsoft.com/office/drawing/2014/main" id="{F43BDAB1-9CA4-461D-9320-13FE85EC89AC}"/>
            </a:ext>
          </a:extLst>
        </xdr:cNvPr>
        <xdr:cNvCxnSpPr/>
      </xdr:nvCxnSpPr>
      <xdr:spPr>
        <a:xfrm>
          <a:off x="2908300" y="140823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15" name="楕円 314">
          <a:extLst>
            <a:ext uri="{FF2B5EF4-FFF2-40B4-BE49-F238E27FC236}">
              <a16:creationId xmlns:a16="http://schemas.microsoft.com/office/drawing/2014/main" id="{8003043D-CD92-463A-95A9-59A5758B5DC3}"/>
            </a:ext>
          </a:extLst>
        </xdr:cNvPr>
        <xdr:cNvSpPr/>
      </xdr:nvSpPr>
      <xdr:spPr>
        <a:xfrm>
          <a:off x="1968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88719</xdr:rowOff>
    </xdr:to>
    <xdr:cxnSp macro="">
      <xdr:nvCxnSpPr>
        <xdr:cNvPr id="316" name="直線コネクタ 315">
          <a:extLst>
            <a:ext uri="{FF2B5EF4-FFF2-40B4-BE49-F238E27FC236}">
              <a16:creationId xmlns:a16="http://schemas.microsoft.com/office/drawing/2014/main" id="{570B03ED-E7C6-4737-A56F-6BEE10DB8B47}"/>
            </a:ext>
          </a:extLst>
        </xdr:cNvPr>
        <xdr:cNvCxnSpPr/>
      </xdr:nvCxnSpPr>
      <xdr:spPr>
        <a:xfrm flipV="1">
          <a:off x="2019300" y="140823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17" name="楕円 316">
          <a:extLst>
            <a:ext uri="{FF2B5EF4-FFF2-40B4-BE49-F238E27FC236}">
              <a16:creationId xmlns:a16="http://schemas.microsoft.com/office/drawing/2014/main" id="{167E898A-F5C3-42F6-B8EA-448C69E844E9}"/>
            </a:ext>
          </a:extLst>
        </xdr:cNvPr>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88719</xdr:rowOff>
    </xdr:to>
    <xdr:cxnSp macro="">
      <xdr:nvCxnSpPr>
        <xdr:cNvPr id="318" name="直線コネクタ 317">
          <a:extLst>
            <a:ext uri="{FF2B5EF4-FFF2-40B4-BE49-F238E27FC236}">
              <a16:creationId xmlns:a16="http://schemas.microsoft.com/office/drawing/2014/main" id="{8D4B79AA-A797-4B4C-B135-D92A1B638031}"/>
            </a:ext>
          </a:extLst>
        </xdr:cNvPr>
        <xdr:cNvCxnSpPr/>
      </xdr:nvCxnSpPr>
      <xdr:spPr>
        <a:xfrm>
          <a:off x="1130300" y="1411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id="{FE10C975-7148-4842-8CC4-9143663A544E}"/>
            </a:ext>
          </a:extLst>
        </xdr:cNvPr>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5B986CE6-1BA6-4FB7-BED7-44A53DB9C49E}"/>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B660BA30-6A2B-4901-9B1A-E3A4AE68A8E3}"/>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75E0225D-F19A-4526-8612-2513540FC519}"/>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23" name="n_1mainValue【福祉施設】&#10;有形固定資産減価償却率">
          <a:extLst>
            <a:ext uri="{FF2B5EF4-FFF2-40B4-BE49-F238E27FC236}">
              <a16:creationId xmlns:a16="http://schemas.microsoft.com/office/drawing/2014/main" id="{3F4D26C1-C8F8-444A-ACFB-2C8357F238C2}"/>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324" name="n_2mainValue【福祉施設】&#10;有形固定資産減価償却率">
          <a:extLst>
            <a:ext uri="{FF2B5EF4-FFF2-40B4-BE49-F238E27FC236}">
              <a16:creationId xmlns:a16="http://schemas.microsoft.com/office/drawing/2014/main" id="{25BCA211-65D3-4F6E-A934-DCD891B187D4}"/>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25" name="n_3mainValue【福祉施設】&#10;有形固定資産減価償却率">
          <a:extLst>
            <a:ext uri="{FF2B5EF4-FFF2-40B4-BE49-F238E27FC236}">
              <a16:creationId xmlns:a16="http://schemas.microsoft.com/office/drawing/2014/main" id="{9125DD12-3289-497C-B72D-71FCC11FFF45}"/>
            </a:ext>
          </a:extLst>
        </xdr:cNvPr>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97989</xdr:rowOff>
    </xdr:from>
    <xdr:ext cx="405111" cy="259045"/>
    <xdr:sp macro="" textlink="">
      <xdr:nvSpPr>
        <xdr:cNvPr id="326" name="n_4mainValue【福祉施設】&#10;有形固定資産減価償却率">
          <a:extLst>
            <a:ext uri="{FF2B5EF4-FFF2-40B4-BE49-F238E27FC236}">
              <a16:creationId xmlns:a16="http://schemas.microsoft.com/office/drawing/2014/main" id="{287F0AE6-CA54-4D53-908F-9059FDA2400D}"/>
            </a:ext>
          </a:extLst>
        </xdr:cNvPr>
        <xdr:cNvSpPr txBox="1"/>
      </xdr:nvSpPr>
      <xdr:spPr>
        <a:xfrm>
          <a:off x="927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EF8DC196-0C46-4B79-A12A-6CB3EF82D6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F2EBD6EE-2F6E-4BCB-BD66-8905AED484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3F4171E-FAC2-4DCE-B79A-725E432933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488FE2E-867D-4629-80EC-2A12F08AB1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6E022B45-FAF1-4FA6-8874-37DECA8113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220FDA8-E3E4-4BC5-A237-AFE767777E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CDF983FA-2889-4D6C-B5D3-D67B8145F6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29883272-8A37-4F80-8F5E-91DEA24192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9C797197-8509-402F-930E-C0DB9867B2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36782EF1-0C62-4DC6-9880-28E828B179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2563E6B1-DF73-4947-B145-D985284E7B8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2E061714-A52A-434A-8DB0-6A316E6229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7D265AC7-9937-4FCE-BE4A-5F4A66D99FF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F5BAF5D8-E4F8-41CE-9CEE-EC94F42F4E2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7068F794-FD38-4BF0-8401-CA36F56535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948CF1E3-7782-4A35-B62F-310B9CFE84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CE801CA9-33A0-457A-8417-A29E1811D0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B9AAC1F3-C2A9-45FF-8A67-626986ADD33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B114B6A1-0DD3-4821-BAAF-B49639A44A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86EDA47-53FC-4A09-8336-0A71F9C532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5596DB8-FE5A-42AF-93D6-D8AE8FDEF2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9B81EF55-020B-4FD3-AB59-6B2415939A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18F086C4-8524-4E31-B93E-DB97190E5D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64770</xdr:rowOff>
    </xdr:from>
    <xdr:to>
      <xdr:col>54</xdr:col>
      <xdr:colOff>189865</xdr:colOff>
      <xdr:row>86</xdr:row>
      <xdr:rowOff>102870</xdr:rowOff>
    </xdr:to>
    <xdr:cxnSp macro="">
      <xdr:nvCxnSpPr>
        <xdr:cNvPr id="350" name="直線コネクタ 349">
          <a:extLst>
            <a:ext uri="{FF2B5EF4-FFF2-40B4-BE49-F238E27FC236}">
              <a16:creationId xmlns:a16="http://schemas.microsoft.com/office/drawing/2014/main" id="{C94566A3-C95E-4DC9-813D-AFB43EC2F2ED}"/>
            </a:ext>
          </a:extLst>
        </xdr:cNvPr>
        <xdr:cNvCxnSpPr/>
      </xdr:nvCxnSpPr>
      <xdr:spPr>
        <a:xfrm flipV="1">
          <a:off x="10476865" y="1412367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51" name="【福祉施設】&#10;一人当たり面積最小値テキスト">
          <a:extLst>
            <a:ext uri="{FF2B5EF4-FFF2-40B4-BE49-F238E27FC236}">
              <a16:creationId xmlns:a16="http://schemas.microsoft.com/office/drawing/2014/main" id="{8E455291-0EBE-4034-98A0-A3950AC1018A}"/>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52" name="直線コネクタ 351">
          <a:extLst>
            <a:ext uri="{FF2B5EF4-FFF2-40B4-BE49-F238E27FC236}">
              <a16:creationId xmlns:a16="http://schemas.microsoft.com/office/drawing/2014/main" id="{BBA269C1-A63C-4EFB-AAD3-003538D4511E}"/>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11447</xdr:rowOff>
    </xdr:from>
    <xdr:ext cx="469744" cy="259045"/>
    <xdr:sp macro="" textlink="">
      <xdr:nvSpPr>
        <xdr:cNvPr id="353" name="【福祉施設】&#10;一人当たり面積最大値テキスト">
          <a:extLst>
            <a:ext uri="{FF2B5EF4-FFF2-40B4-BE49-F238E27FC236}">
              <a16:creationId xmlns:a16="http://schemas.microsoft.com/office/drawing/2014/main" id="{85902946-CE62-4B94-8622-66BEF43FE18C}"/>
            </a:ext>
          </a:extLst>
        </xdr:cNvPr>
        <xdr:cNvSpPr txBox="1"/>
      </xdr:nvSpPr>
      <xdr:spPr>
        <a:xfrm>
          <a:off x="10515600"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64770</xdr:rowOff>
    </xdr:from>
    <xdr:to>
      <xdr:col>55</xdr:col>
      <xdr:colOff>88900</xdr:colOff>
      <xdr:row>82</xdr:row>
      <xdr:rowOff>64770</xdr:rowOff>
    </xdr:to>
    <xdr:cxnSp macro="">
      <xdr:nvCxnSpPr>
        <xdr:cNvPr id="354" name="直線コネクタ 353">
          <a:extLst>
            <a:ext uri="{FF2B5EF4-FFF2-40B4-BE49-F238E27FC236}">
              <a16:creationId xmlns:a16="http://schemas.microsoft.com/office/drawing/2014/main" id="{B1C6C596-9FDC-47DB-93C2-4A96808286B7}"/>
            </a:ext>
          </a:extLst>
        </xdr:cNvPr>
        <xdr:cNvCxnSpPr/>
      </xdr:nvCxnSpPr>
      <xdr:spPr>
        <a:xfrm>
          <a:off x="10388600" y="1412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7638</xdr:rowOff>
    </xdr:from>
    <xdr:ext cx="469744" cy="259045"/>
    <xdr:sp macro="" textlink="">
      <xdr:nvSpPr>
        <xdr:cNvPr id="355" name="【福祉施設】&#10;一人当たり面積平均値テキスト">
          <a:extLst>
            <a:ext uri="{FF2B5EF4-FFF2-40B4-BE49-F238E27FC236}">
              <a16:creationId xmlns:a16="http://schemas.microsoft.com/office/drawing/2014/main" id="{428B31FB-DA9E-4005-84CC-E2AC91442CF9}"/>
            </a:ext>
          </a:extLst>
        </xdr:cNvPr>
        <xdr:cNvSpPr txBox="1"/>
      </xdr:nvSpPr>
      <xdr:spPr>
        <a:xfrm>
          <a:off x="10515600" y="1458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56" name="フローチャート: 判断 355">
          <a:extLst>
            <a:ext uri="{FF2B5EF4-FFF2-40B4-BE49-F238E27FC236}">
              <a16:creationId xmlns:a16="http://schemas.microsoft.com/office/drawing/2014/main" id="{ED3D8001-AB2F-4ECD-A81D-D1F96FFA264A}"/>
            </a:ext>
          </a:extLst>
        </xdr:cNvPr>
        <xdr:cNvSpPr/>
      </xdr:nvSpPr>
      <xdr:spPr>
        <a:xfrm>
          <a:off x="104267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31114</xdr:rowOff>
    </xdr:from>
    <xdr:to>
      <xdr:col>50</xdr:col>
      <xdr:colOff>165100</xdr:colOff>
      <xdr:row>85</xdr:row>
      <xdr:rowOff>132714</xdr:rowOff>
    </xdr:to>
    <xdr:sp macro="" textlink="">
      <xdr:nvSpPr>
        <xdr:cNvPr id="357" name="フローチャート: 判断 356">
          <a:extLst>
            <a:ext uri="{FF2B5EF4-FFF2-40B4-BE49-F238E27FC236}">
              <a16:creationId xmlns:a16="http://schemas.microsoft.com/office/drawing/2014/main" id="{644C5DED-5EF2-40EE-930D-160C357E7689}"/>
            </a:ext>
          </a:extLst>
        </xdr:cNvPr>
        <xdr:cNvSpPr/>
      </xdr:nvSpPr>
      <xdr:spPr>
        <a:xfrm>
          <a:off x="9588500" y="146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8" name="フローチャート: 判断 357">
          <a:extLst>
            <a:ext uri="{FF2B5EF4-FFF2-40B4-BE49-F238E27FC236}">
              <a16:creationId xmlns:a16="http://schemas.microsoft.com/office/drawing/2014/main" id="{30A56474-7DBC-4AC4-8554-C4A6CA50395C}"/>
            </a:ext>
          </a:extLst>
        </xdr:cNvPr>
        <xdr:cNvSpPr/>
      </xdr:nvSpPr>
      <xdr:spPr>
        <a:xfrm>
          <a:off x="8699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12064</xdr:rowOff>
    </xdr:from>
    <xdr:to>
      <xdr:col>41</xdr:col>
      <xdr:colOff>101600</xdr:colOff>
      <xdr:row>85</xdr:row>
      <xdr:rowOff>113664</xdr:rowOff>
    </xdr:to>
    <xdr:sp macro="" textlink="">
      <xdr:nvSpPr>
        <xdr:cNvPr id="359" name="フローチャート: 判断 358">
          <a:extLst>
            <a:ext uri="{FF2B5EF4-FFF2-40B4-BE49-F238E27FC236}">
              <a16:creationId xmlns:a16="http://schemas.microsoft.com/office/drawing/2014/main" id="{E8C8342D-4465-4897-B2FC-5D3B0BB62B47}"/>
            </a:ext>
          </a:extLst>
        </xdr:cNvPr>
        <xdr:cNvSpPr/>
      </xdr:nvSpPr>
      <xdr:spPr>
        <a:xfrm>
          <a:off x="7810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12064</xdr:rowOff>
    </xdr:from>
    <xdr:to>
      <xdr:col>36</xdr:col>
      <xdr:colOff>165100</xdr:colOff>
      <xdr:row>85</xdr:row>
      <xdr:rowOff>113664</xdr:rowOff>
    </xdr:to>
    <xdr:sp macro="" textlink="">
      <xdr:nvSpPr>
        <xdr:cNvPr id="360" name="フローチャート: 判断 359">
          <a:extLst>
            <a:ext uri="{FF2B5EF4-FFF2-40B4-BE49-F238E27FC236}">
              <a16:creationId xmlns:a16="http://schemas.microsoft.com/office/drawing/2014/main" id="{DBB64BF4-DEAF-4503-8E05-58F156FD29D2}"/>
            </a:ext>
          </a:extLst>
        </xdr:cNvPr>
        <xdr:cNvSpPr/>
      </xdr:nvSpPr>
      <xdr:spPr>
        <a:xfrm>
          <a:off x="6921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B46A993-B0BE-4D94-AE2C-43FAD4E750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1925A6A-0A77-4413-8661-1EF7FB9D4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628CD2B-5721-4C74-830D-2CF294B1A6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E480044-C82F-4493-8DEE-EAC2ABC2E2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6EA6C17-CCB9-4869-BB0E-23462FBE57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66" name="楕円 365">
          <a:extLst>
            <a:ext uri="{FF2B5EF4-FFF2-40B4-BE49-F238E27FC236}">
              <a16:creationId xmlns:a16="http://schemas.microsoft.com/office/drawing/2014/main" id="{89686A04-3B46-45AC-9961-816ED1E37CD0}"/>
            </a:ext>
          </a:extLst>
        </xdr:cNvPr>
        <xdr:cNvSpPr/>
      </xdr:nvSpPr>
      <xdr:spPr>
        <a:xfrm>
          <a:off x="10426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67" name="【福祉施設】&#10;一人当たり面積該当値テキスト">
          <a:extLst>
            <a:ext uri="{FF2B5EF4-FFF2-40B4-BE49-F238E27FC236}">
              <a16:creationId xmlns:a16="http://schemas.microsoft.com/office/drawing/2014/main" id="{104F3A5D-549D-4F1A-84C5-30FDECE926E5}"/>
            </a:ext>
          </a:extLst>
        </xdr:cNvPr>
        <xdr:cNvSpPr txBox="1"/>
      </xdr:nvSpPr>
      <xdr:spPr>
        <a:xfrm>
          <a:off x="10515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8" name="楕円 367">
          <a:extLst>
            <a:ext uri="{FF2B5EF4-FFF2-40B4-BE49-F238E27FC236}">
              <a16:creationId xmlns:a16="http://schemas.microsoft.com/office/drawing/2014/main" id="{489C5F0F-6FC2-48DB-ABDE-E1299CAAF5C1}"/>
            </a:ext>
          </a:extLst>
        </xdr:cNvPr>
        <xdr:cNvSpPr/>
      </xdr:nvSpPr>
      <xdr:spPr>
        <a:xfrm>
          <a:off x="958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76200</xdr:rowOff>
    </xdr:from>
    <xdr:to>
      <xdr:col>55</xdr:col>
      <xdr:colOff>0</xdr:colOff>
      <xdr:row>83</xdr:row>
      <xdr:rowOff>87630</xdr:rowOff>
    </xdr:to>
    <xdr:cxnSp macro="">
      <xdr:nvCxnSpPr>
        <xdr:cNvPr id="369" name="直線コネクタ 368">
          <a:extLst>
            <a:ext uri="{FF2B5EF4-FFF2-40B4-BE49-F238E27FC236}">
              <a16:creationId xmlns:a16="http://schemas.microsoft.com/office/drawing/2014/main" id="{B64E9391-89BA-4925-B98D-FE6BDBE19267}"/>
            </a:ext>
          </a:extLst>
        </xdr:cNvPr>
        <xdr:cNvCxnSpPr/>
      </xdr:nvCxnSpPr>
      <xdr:spPr>
        <a:xfrm flipV="1">
          <a:off x="9639300" y="1430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46355</xdr:rowOff>
    </xdr:from>
    <xdr:to>
      <xdr:col>46</xdr:col>
      <xdr:colOff>38100</xdr:colOff>
      <xdr:row>83</xdr:row>
      <xdr:rowOff>147955</xdr:rowOff>
    </xdr:to>
    <xdr:sp macro="" textlink="">
      <xdr:nvSpPr>
        <xdr:cNvPr id="370" name="楕円 369">
          <a:extLst>
            <a:ext uri="{FF2B5EF4-FFF2-40B4-BE49-F238E27FC236}">
              <a16:creationId xmlns:a16="http://schemas.microsoft.com/office/drawing/2014/main" id="{D10846FD-AFC0-4B99-9B74-E59E0AD772CF}"/>
            </a:ext>
          </a:extLst>
        </xdr:cNvPr>
        <xdr:cNvSpPr/>
      </xdr:nvSpPr>
      <xdr:spPr>
        <a:xfrm>
          <a:off x="869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87630</xdr:rowOff>
    </xdr:from>
    <xdr:to>
      <xdr:col>50</xdr:col>
      <xdr:colOff>114300</xdr:colOff>
      <xdr:row>83</xdr:row>
      <xdr:rowOff>97155</xdr:rowOff>
    </xdr:to>
    <xdr:cxnSp macro="">
      <xdr:nvCxnSpPr>
        <xdr:cNvPr id="371" name="直線コネクタ 370">
          <a:extLst>
            <a:ext uri="{FF2B5EF4-FFF2-40B4-BE49-F238E27FC236}">
              <a16:creationId xmlns:a16="http://schemas.microsoft.com/office/drawing/2014/main" id="{E60A0915-3A26-486D-B9A3-7037BA61F45F}"/>
            </a:ext>
          </a:extLst>
        </xdr:cNvPr>
        <xdr:cNvCxnSpPr/>
      </xdr:nvCxnSpPr>
      <xdr:spPr>
        <a:xfrm flipV="1">
          <a:off x="8750300" y="1431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19686</xdr:rowOff>
    </xdr:from>
    <xdr:to>
      <xdr:col>41</xdr:col>
      <xdr:colOff>101600</xdr:colOff>
      <xdr:row>82</xdr:row>
      <xdr:rowOff>121286</xdr:rowOff>
    </xdr:to>
    <xdr:sp macro="" textlink="">
      <xdr:nvSpPr>
        <xdr:cNvPr id="372" name="楕円 371">
          <a:extLst>
            <a:ext uri="{FF2B5EF4-FFF2-40B4-BE49-F238E27FC236}">
              <a16:creationId xmlns:a16="http://schemas.microsoft.com/office/drawing/2014/main" id="{C1292A97-F44A-4753-BAF3-EAE515C469FD}"/>
            </a:ext>
          </a:extLst>
        </xdr:cNvPr>
        <xdr:cNvSpPr/>
      </xdr:nvSpPr>
      <xdr:spPr>
        <a:xfrm>
          <a:off x="781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70486</xdr:rowOff>
    </xdr:from>
    <xdr:to>
      <xdr:col>45</xdr:col>
      <xdr:colOff>177800</xdr:colOff>
      <xdr:row>83</xdr:row>
      <xdr:rowOff>97155</xdr:rowOff>
    </xdr:to>
    <xdr:cxnSp macro="">
      <xdr:nvCxnSpPr>
        <xdr:cNvPr id="373" name="直線コネクタ 372">
          <a:extLst>
            <a:ext uri="{FF2B5EF4-FFF2-40B4-BE49-F238E27FC236}">
              <a16:creationId xmlns:a16="http://schemas.microsoft.com/office/drawing/2014/main" id="{B5B09C42-8997-460B-B419-4FC26ADD18E2}"/>
            </a:ext>
          </a:extLst>
        </xdr:cNvPr>
        <xdr:cNvCxnSpPr/>
      </xdr:nvCxnSpPr>
      <xdr:spPr>
        <a:xfrm>
          <a:off x="7861300" y="141293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133986</xdr:rowOff>
    </xdr:from>
    <xdr:to>
      <xdr:col>36</xdr:col>
      <xdr:colOff>165100</xdr:colOff>
      <xdr:row>79</xdr:row>
      <xdr:rowOff>64136</xdr:rowOff>
    </xdr:to>
    <xdr:sp macro="" textlink="">
      <xdr:nvSpPr>
        <xdr:cNvPr id="374" name="楕円 373">
          <a:extLst>
            <a:ext uri="{FF2B5EF4-FFF2-40B4-BE49-F238E27FC236}">
              <a16:creationId xmlns:a16="http://schemas.microsoft.com/office/drawing/2014/main" id="{780956E5-CEC1-4100-B3C1-04C29D06D83F}"/>
            </a:ext>
          </a:extLst>
        </xdr:cNvPr>
        <xdr:cNvSpPr/>
      </xdr:nvSpPr>
      <xdr:spPr>
        <a:xfrm>
          <a:off x="6921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13336</xdr:rowOff>
    </xdr:from>
    <xdr:to>
      <xdr:col>41</xdr:col>
      <xdr:colOff>50800</xdr:colOff>
      <xdr:row>82</xdr:row>
      <xdr:rowOff>70486</xdr:rowOff>
    </xdr:to>
    <xdr:cxnSp macro="">
      <xdr:nvCxnSpPr>
        <xdr:cNvPr id="375" name="直線コネクタ 374">
          <a:extLst>
            <a:ext uri="{FF2B5EF4-FFF2-40B4-BE49-F238E27FC236}">
              <a16:creationId xmlns:a16="http://schemas.microsoft.com/office/drawing/2014/main" id="{812F3D63-EF2A-4524-8E2B-C6B066E1C556}"/>
            </a:ext>
          </a:extLst>
        </xdr:cNvPr>
        <xdr:cNvCxnSpPr/>
      </xdr:nvCxnSpPr>
      <xdr:spPr>
        <a:xfrm>
          <a:off x="6972300" y="1355788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123841</xdr:rowOff>
    </xdr:from>
    <xdr:ext cx="469744" cy="259045"/>
    <xdr:sp macro="" textlink="">
      <xdr:nvSpPr>
        <xdr:cNvPr id="376" name="n_1aveValue【福祉施設】&#10;一人当たり面積">
          <a:extLst>
            <a:ext uri="{FF2B5EF4-FFF2-40B4-BE49-F238E27FC236}">
              <a16:creationId xmlns:a16="http://schemas.microsoft.com/office/drawing/2014/main" id="{19A6EF64-19B9-40CA-9187-C8D05916E06A}"/>
            </a:ext>
          </a:extLst>
        </xdr:cNvPr>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77" name="n_2aveValue【福祉施設】&#10;一人当たり面積">
          <a:extLst>
            <a:ext uri="{FF2B5EF4-FFF2-40B4-BE49-F238E27FC236}">
              <a16:creationId xmlns:a16="http://schemas.microsoft.com/office/drawing/2014/main" id="{89BA270F-795B-47F4-94BE-09DB57A64F08}"/>
            </a:ext>
          </a:extLst>
        </xdr:cNvPr>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104791</xdr:rowOff>
    </xdr:from>
    <xdr:ext cx="469744" cy="259045"/>
    <xdr:sp macro="" textlink="">
      <xdr:nvSpPr>
        <xdr:cNvPr id="378" name="n_3aveValue【福祉施設】&#10;一人当たり面積">
          <a:extLst>
            <a:ext uri="{FF2B5EF4-FFF2-40B4-BE49-F238E27FC236}">
              <a16:creationId xmlns:a16="http://schemas.microsoft.com/office/drawing/2014/main" id="{0C4A3488-165D-4935-91F2-2C4406B24AFF}"/>
            </a:ext>
          </a:extLst>
        </xdr:cNvPr>
        <xdr:cNvSpPr txBox="1"/>
      </xdr:nvSpPr>
      <xdr:spPr>
        <a:xfrm>
          <a:off x="7626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104791</xdr:rowOff>
    </xdr:from>
    <xdr:ext cx="469744" cy="259045"/>
    <xdr:sp macro="" textlink="">
      <xdr:nvSpPr>
        <xdr:cNvPr id="379" name="n_4aveValue【福祉施設】&#10;一人当たり面積">
          <a:extLst>
            <a:ext uri="{FF2B5EF4-FFF2-40B4-BE49-F238E27FC236}">
              <a16:creationId xmlns:a16="http://schemas.microsoft.com/office/drawing/2014/main" id="{BB8FF5C0-DF68-432E-BCBA-A7E5FAF2FE2A}"/>
            </a:ext>
          </a:extLst>
        </xdr:cNvPr>
        <xdr:cNvSpPr txBox="1"/>
      </xdr:nvSpPr>
      <xdr:spPr>
        <a:xfrm>
          <a:off x="6737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80" name="n_1mainValue【福祉施設】&#10;一人当たり面積">
          <a:extLst>
            <a:ext uri="{FF2B5EF4-FFF2-40B4-BE49-F238E27FC236}">
              <a16:creationId xmlns:a16="http://schemas.microsoft.com/office/drawing/2014/main" id="{2DAFC994-AC74-4B04-ADE9-F995408D3E52}"/>
            </a:ext>
          </a:extLst>
        </xdr:cNvPr>
        <xdr:cNvSpPr txBox="1"/>
      </xdr:nvSpPr>
      <xdr:spPr>
        <a:xfrm>
          <a:off x="9391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164482</xdr:rowOff>
    </xdr:from>
    <xdr:ext cx="469744" cy="259045"/>
    <xdr:sp macro="" textlink="">
      <xdr:nvSpPr>
        <xdr:cNvPr id="381" name="n_2mainValue【福祉施設】&#10;一人当たり面積">
          <a:extLst>
            <a:ext uri="{FF2B5EF4-FFF2-40B4-BE49-F238E27FC236}">
              <a16:creationId xmlns:a16="http://schemas.microsoft.com/office/drawing/2014/main" id="{8847DFBF-9C29-47A7-9A95-B95A2613E479}"/>
            </a:ext>
          </a:extLst>
        </xdr:cNvPr>
        <xdr:cNvSpPr txBox="1"/>
      </xdr:nvSpPr>
      <xdr:spPr>
        <a:xfrm>
          <a:off x="851542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137813</xdr:rowOff>
    </xdr:from>
    <xdr:ext cx="469744" cy="259045"/>
    <xdr:sp macro="" textlink="">
      <xdr:nvSpPr>
        <xdr:cNvPr id="382" name="n_3mainValue【福祉施設】&#10;一人当たり面積">
          <a:extLst>
            <a:ext uri="{FF2B5EF4-FFF2-40B4-BE49-F238E27FC236}">
              <a16:creationId xmlns:a16="http://schemas.microsoft.com/office/drawing/2014/main" id="{A6E01BF9-97A8-461E-B065-1F289DB6D72E}"/>
            </a:ext>
          </a:extLst>
        </xdr:cNvPr>
        <xdr:cNvSpPr txBox="1"/>
      </xdr:nvSpPr>
      <xdr:spPr>
        <a:xfrm>
          <a:off x="7626427" y="138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80663</xdr:rowOff>
    </xdr:from>
    <xdr:ext cx="469744" cy="259045"/>
    <xdr:sp macro="" textlink="">
      <xdr:nvSpPr>
        <xdr:cNvPr id="383" name="n_4mainValue【福祉施設】&#10;一人当たり面積">
          <a:extLst>
            <a:ext uri="{FF2B5EF4-FFF2-40B4-BE49-F238E27FC236}">
              <a16:creationId xmlns:a16="http://schemas.microsoft.com/office/drawing/2014/main" id="{488DEB58-9FA3-4B92-A230-0A6749104BE1}"/>
            </a:ext>
          </a:extLst>
        </xdr:cNvPr>
        <xdr:cNvSpPr txBox="1"/>
      </xdr:nvSpPr>
      <xdr:spPr>
        <a:xfrm>
          <a:off x="67374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D14ECD77-3199-41E9-BE1F-C1B565A9D7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56DF275-E220-46E7-AD60-AAEC7DE40E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DBFA4147-7C12-44C0-AA46-7104E4F280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207EDE3-1794-4B16-ACEF-DA4C4DE685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492077D-C871-4C57-B370-FCB6D6060B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6C8B31E-F432-46D6-A52C-361A91E7E1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39A7C97E-28F4-4536-B0E3-B902DFA5C2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42BD31C-81DA-4AA9-8A83-9B29E2D1FA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6712BFF-8429-456A-BEBF-11B3C8D9C8C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47627A0C-E663-4055-94AD-C5EB1A44A7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CB9343E4-E4A1-487B-9B40-B85658FD5C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FCD110AD-4C68-4F49-BB47-CA7053B5E9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65CA7961-0F0E-493A-9EC3-9E8C786D0B6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3FDC3BAA-CF93-4551-B708-5AB764A60D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BDD890A-7830-498B-9A91-849D8ED6543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3BDF2828-754C-4FA3-B705-623F0C1CB19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369ACCDB-D3BE-4D53-BE0B-63B1BAD1AB5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525CBB1F-E343-4AB6-8EB9-FA9C3233CB3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60E10394-92D2-46E2-AF23-C09CAB8C00B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7D8136E0-2C1F-4D61-AEAE-F4F18BD0A4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CD96EC44-97FD-4164-AA04-50317DE9D16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3BF9FA33-4E0C-4C0E-8CE6-7293DB73E87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70056B93-4F18-43FD-ACDA-749431C917A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8BBF59C0-FA8B-4063-88FB-95E07DB1F2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48164FD1-553D-499C-850B-4A01788B98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18398608-F40A-445B-8113-22F0AD389CC5}"/>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331B37D3-B030-4C0F-A61B-660BB2C3780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7AFC1009-0759-4E2B-BAF5-CE2D91E6A40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BE5C4F0D-532E-4C15-9A4E-CD3E5CA2205F}"/>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F0203C3A-8A81-4BD8-AE8F-6AD0BCFB2AB4}"/>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E71DEBD-FEB1-42CC-8B61-04817BB4A343}"/>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EB56371-E586-440F-811B-D23ACD6E7BD7}"/>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76295F17-AF5A-4878-8C4F-B351D4E5A727}"/>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810DB515-DE03-417E-BAB6-631E35A281BF}"/>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D516DCD-6804-4B17-8F91-1FDB8FFF89CB}"/>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4C2EFDA8-BAE8-4C6C-BBE2-01878DE04EFB}"/>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3817852-C517-484C-974B-F3B65CC8A6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B3A8922-48D4-4AE0-AF5B-039EF6C33A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9A0A8A6-8A16-464C-9257-8CFC277C98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5912645-04E0-41DE-81B5-7195D610BF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DCFAEA5-01D6-4433-A56E-29921DBAFF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151130</xdr:rowOff>
    </xdr:from>
    <xdr:to>
      <xdr:col>24</xdr:col>
      <xdr:colOff>114300</xdr:colOff>
      <xdr:row>101</xdr:row>
      <xdr:rowOff>81280</xdr:rowOff>
    </xdr:to>
    <xdr:sp macro="" textlink="">
      <xdr:nvSpPr>
        <xdr:cNvPr id="425" name="楕円 424">
          <a:extLst>
            <a:ext uri="{FF2B5EF4-FFF2-40B4-BE49-F238E27FC236}">
              <a16:creationId xmlns:a16="http://schemas.microsoft.com/office/drawing/2014/main" id="{FE13F4CE-300F-4E11-A3B3-A649A504374C}"/>
            </a:ext>
          </a:extLst>
        </xdr:cNvPr>
        <xdr:cNvSpPr/>
      </xdr:nvSpPr>
      <xdr:spPr>
        <a:xfrm>
          <a:off x="4584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66057</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D0C5595E-B476-4A09-9568-608255781161}"/>
            </a:ext>
          </a:extLst>
        </xdr:cNvPr>
        <xdr:cNvSpPr txBox="1"/>
      </xdr:nvSpPr>
      <xdr:spPr>
        <a:xfrm>
          <a:off x="4673600" y="1721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427" name="楕円 426">
          <a:extLst>
            <a:ext uri="{FF2B5EF4-FFF2-40B4-BE49-F238E27FC236}">
              <a16:creationId xmlns:a16="http://schemas.microsoft.com/office/drawing/2014/main" id="{FCAA3207-9C7B-4C65-BA11-9FFF54510418}"/>
            </a:ext>
          </a:extLst>
        </xdr:cNvPr>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30480</xdr:rowOff>
    </xdr:from>
    <xdr:to>
      <xdr:col>24</xdr:col>
      <xdr:colOff>63500</xdr:colOff>
      <xdr:row>106</xdr:row>
      <xdr:rowOff>38644</xdr:rowOff>
    </xdr:to>
    <xdr:cxnSp macro="">
      <xdr:nvCxnSpPr>
        <xdr:cNvPr id="428" name="直線コネクタ 427">
          <a:extLst>
            <a:ext uri="{FF2B5EF4-FFF2-40B4-BE49-F238E27FC236}">
              <a16:creationId xmlns:a16="http://schemas.microsoft.com/office/drawing/2014/main" id="{02D549FC-3E5B-4CA3-B776-E854404E7BFB}"/>
            </a:ext>
          </a:extLst>
        </xdr:cNvPr>
        <xdr:cNvCxnSpPr/>
      </xdr:nvCxnSpPr>
      <xdr:spPr>
        <a:xfrm flipV="1">
          <a:off x="3797300" y="17346930"/>
          <a:ext cx="838200" cy="8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29" name="楕円 428">
          <a:extLst>
            <a:ext uri="{FF2B5EF4-FFF2-40B4-BE49-F238E27FC236}">
              <a16:creationId xmlns:a16="http://schemas.microsoft.com/office/drawing/2014/main" id="{A027142E-1562-4E71-8920-988517F42B34}"/>
            </a:ext>
          </a:extLst>
        </xdr:cNvPr>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38644</xdr:rowOff>
    </xdr:from>
    <xdr:to>
      <xdr:col>19</xdr:col>
      <xdr:colOff>177800</xdr:colOff>
      <xdr:row>106</xdr:row>
      <xdr:rowOff>54973</xdr:rowOff>
    </xdr:to>
    <xdr:cxnSp macro="">
      <xdr:nvCxnSpPr>
        <xdr:cNvPr id="430" name="直線コネクタ 429">
          <a:extLst>
            <a:ext uri="{FF2B5EF4-FFF2-40B4-BE49-F238E27FC236}">
              <a16:creationId xmlns:a16="http://schemas.microsoft.com/office/drawing/2014/main" id="{CDABBADC-EF5E-4E06-B088-353A7B731A71}"/>
            </a:ext>
          </a:extLst>
        </xdr:cNvPr>
        <xdr:cNvCxnSpPr/>
      </xdr:nvCxnSpPr>
      <xdr:spPr>
        <a:xfrm flipV="1">
          <a:off x="2908300" y="182123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31" name="楕円 430">
          <a:extLst>
            <a:ext uri="{FF2B5EF4-FFF2-40B4-BE49-F238E27FC236}">
              <a16:creationId xmlns:a16="http://schemas.microsoft.com/office/drawing/2014/main" id="{6042B918-B1D9-4FE3-99D6-6971EE2E287B}"/>
            </a:ext>
          </a:extLst>
        </xdr:cNvPr>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106</xdr:row>
      <xdr:rowOff>54973</xdr:rowOff>
    </xdr:to>
    <xdr:cxnSp macro="">
      <xdr:nvCxnSpPr>
        <xdr:cNvPr id="432" name="直線コネクタ 431">
          <a:extLst>
            <a:ext uri="{FF2B5EF4-FFF2-40B4-BE49-F238E27FC236}">
              <a16:creationId xmlns:a16="http://schemas.microsoft.com/office/drawing/2014/main" id="{6F68B515-6E9F-474A-B223-8377C1AD0E09}"/>
            </a:ext>
          </a:extLst>
        </xdr:cNvPr>
        <xdr:cNvCxnSpPr/>
      </xdr:nvCxnSpPr>
      <xdr:spPr>
        <a:xfrm>
          <a:off x="2019300" y="17629414"/>
          <a:ext cx="889000" cy="59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123371</xdr:rowOff>
    </xdr:from>
    <xdr:to>
      <xdr:col>6</xdr:col>
      <xdr:colOff>38100</xdr:colOff>
      <xdr:row>106</xdr:row>
      <xdr:rowOff>53521</xdr:rowOff>
    </xdr:to>
    <xdr:sp macro="" textlink="">
      <xdr:nvSpPr>
        <xdr:cNvPr id="433" name="楕円 432">
          <a:extLst>
            <a:ext uri="{FF2B5EF4-FFF2-40B4-BE49-F238E27FC236}">
              <a16:creationId xmlns:a16="http://schemas.microsoft.com/office/drawing/2014/main" id="{FE1983F9-6777-4D5A-938D-2A82DFCECEA4}"/>
            </a:ext>
          </a:extLst>
        </xdr:cNvPr>
        <xdr:cNvSpPr/>
      </xdr:nvSpPr>
      <xdr:spPr>
        <a:xfrm>
          <a:off x="1079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106</xdr:row>
      <xdr:rowOff>2721</xdr:rowOff>
    </xdr:to>
    <xdr:cxnSp macro="">
      <xdr:nvCxnSpPr>
        <xdr:cNvPr id="434" name="直線コネクタ 433">
          <a:extLst>
            <a:ext uri="{FF2B5EF4-FFF2-40B4-BE49-F238E27FC236}">
              <a16:creationId xmlns:a16="http://schemas.microsoft.com/office/drawing/2014/main" id="{E2F1E9A8-3699-49CB-9FC5-1BE58668FC20}"/>
            </a:ext>
          </a:extLst>
        </xdr:cNvPr>
        <xdr:cNvCxnSpPr/>
      </xdr:nvCxnSpPr>
      <xdr:spPr>
        <a:xfrm flipV="1">
          <a:off x="1130300" y="17629414"/>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55BAB7C6-C4E6-458F-9CF5-BEEE30AFC03A}"/>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4CD347E7-5074-49A8-A470-A0B3E9A65376}"/>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a:extLst>
            <a:ext uri="{FF2B5EF4-FFF2-40B4-BE49-F238E27FC236}">
              <a16:creationId xmlns:a16="http://schemas.microsoft.com/office/drawing/2014/main" id="{6C98A903-042B-4E5F-8957-067EAF267D7A}"/>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6415BEDF-D892-448E-AC9C-4D6F02F0CF45}"/>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39" name="n_1mainValue【市民会館】&#10;有形固定資産減価償却率">
          <a:extLst>
            <a:ext uri="{FF2B5EF4-FFF2-40B4-BE49-F238E27FC236}">
              <a16:creationId xmlns:a16="http://schemas.microsoft.com/office/drawing/2014/main" id="{3E747BA7-CF98-48E7-80E1-694941BD0BDC}"/>
            </a:ext>
          </a:extLst>
        </xdr:cNvPr>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40" name="n_2mainValue【市民会館】&#10;有形固定資産減価償却率">
          <a:extLst>
            <a:ext uri="{FF2B5EF4-FFF2-40B4-BE49-F238E27FC236}">
              <a16:creationId xmlns:a16="http://schemas.microsoft.com/office/drawing/2014/main" id="{1D0A2A4C-BFC3-4801-A0CD-7C8F10B78B86}"/>
            </a:ext>
          </a:extLst>
        </xdr:cNvPr>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41" name="n_3mainValue【市民会館】&#10;有形固定資産減価償却率">
          <a:extLst>
            <a:ext uri="{FF2B5EF4-FFF2-40B4-BE49-F238E27FC236}">
              <a16:creationId xmlns:a16="http://schemas.microsoft.com/office/drawing/2014/main" id="{39C5FA79-5405-41D9-90D7-E5E6A1BCBAAC}"/>
            </a:ext>
          </a:extLst>
        </xdr:cNvPr>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44648</xdr:rowOff>
    </xdr:from>
    <xdr:ext cx="405111" cy="259045"/>
    <xdr:sp macro="" textlink="">
      <xdr:nvSpPr>
        <xdr:cNvPr id="442" name="n_4mainValue【市民会館】&#10;有形固定資産減価償却率">
          <a:extLst>
            <a:ext uri="{FF2B5EF4-FFF2-40B4-BE49-F238E27FC236}">
              <a16:creationId xmlns:a16="http://schemas.microsoft.com/office/drawing/2014/main" id="{5B30E6F2-2D4E-47C4-B160-11550DB91C30}"/>
            </a:ext>
          </a:extLst>
        </xdr:cNvPr>
        <xdr:cNvSpPr txBox="1"/>
      </xdr:nvSpPr>
      <xdr:spPr>
        <a:xfrm>
          <a:off x="927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2097A66D-1F09-47BD-A95A-A830793BB4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7BD44539-0DCB-4ECD-9445-783749A96A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4293241B-FF50-4AC8-B901-5AE896034E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BEAC4674-D28D-444F-B296-FC8E271C0B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4ED43279-112F-4991-ADBB-685579BA69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71482F9F-648E-4417-8DB6-75FA959C2A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DEB3ADD7-BF45-4BDA-A4CA-EFF44A1B60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B1B8B1B4-3694-48A5-84AA-0ED51896AC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1C2A9C0D-412D-4110-AE61-C74AFD1919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1A0669D6-FC8D-41C9-87CE-39602F23C2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D71C2831-0519-4614-822C-E461D8B642C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83D6D553-4B57-4F36-A6CB-DEF20F41B2E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84542FEE-9A05-47CF-80AF-C694AF452D1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3B2EC61A-02D3-4736-BE45-CD72D10DCD1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DE329CAC-6E9C-4849-82A1-3AB117F7161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4265D141-EF4A-4014-ACDE-D9539020B21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8C00E922-B5F7-425F-B8BD-377A0A3CCFE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8C5C86DD-C31F-43E4-A883-BC94D437CDC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8E920EDC-DA27-4A8B-AE9C-B6B0032D82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77A76D83-67BA-4E3B-B9C8-09B6D14088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8F1F2AAF-5230-44CD-91AD-2A55E8FB50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F6479BCF-88FC-49B6-92B1-AAEA92C14369}"/>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430F3036-432B-407B-90F0-D54A40FECF9D}"/>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B2A447D5-B643-4280-8FC0-B62B59E80A2C}"/>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77FBEDC3-0B46-4572-B4EB-90DE7EFC2ABC}"/>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76D963E2-D9CE-4906-AC7D-64EEF7468B2B}"/>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0D14965D-BEC6-4C53-B90A-997A93B37D57}"/>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AE21B816-3744-475D-AB83-5B598AC2375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FF1C0E7B-B79B-4071-8DCE-DF1225235B2F}"/>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1CF43813-AE41-4063-9814-2CA7E5854F61}"/>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6D89C4A3-AEA9-44E8-9E80-B1BABDFAD171}"/>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5EFA7094-D7F7-4B70-B473-E06B3BA17857}"/>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992A19-A1A0-4190-A142-0B76757A58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FE4A89D-13AF-464F-BE2E-B7B97E98A9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135CB45-981D-4997-B321-68448657C52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038518A-64BD-4D37-B2D0-2F1169D2B58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DEBE403-2BCF-4EC0-8D2C-7766619CE1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137413</xdr:rowOff>
    </xdr:from>
    <xdr:to>
      <xdr:col>55</xdr:col>
      <xdr:colOff>50800</xdr:colOff>
      <xdr:row>102</xdr:row>
      <xdr:rowOff>67563</xdr:rowOff>
    </xdr:to>
    <xdr:sp macro="" textlink="">
      <xdr:nvSpPr>
        <xdr:cNvPr id="480" name="楕円 479">
          <a:extLst>
            <a:ext uri="{FF2B5EF4-FFF2-40B4-BE49-F238E27FC236}">
              <a16:creationId xmlns:a16="http://schemas.microsoft.com/office/drawing/2014/main" id="{F1A61F63-C787-425F-A0BE-8CA48D1D8435}"/>
            </a:ext>
          </a:extLst>
        </xdr:cNvPr>
        <xdr:cNvSpPr/>
      </xdr:nvSpPr>
      <xdr:spPr>
        <a:xfrm>
          <a:off x="10426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52340</xdr:rowOff>
    </xdr:from>
    <xdr:ext cx="469744" cy="259045"/>
    <xdr:sp macro="" textlink="">
      <xdr:nvSpPr>
        <xdr:cNvPr id="481" name="【市民会館】&#10;一人当たり面積該当値テキスト">
          <a:extLst>
            <a:ext uri="{FF2B5EF4-FFF2-40B4-BE49-F238E27FC236}">
              <a16:creationId xmlns:a16="http://schemas.microsoft.com/office/drawing/2014/main" id="{23BDFC12-F23C-4FE9-B19E-1791D15E2E5F}"/>
            </a:ext>
          </a:extLst>
        </xdr:cNvPr>
        <xdr:cNvSpPr txBox="1"/>
      </xdr:nvSpPr>
      <xdr:spPr>
        <a:xfrm>
          <a:off x="10515600" y="17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82" name="楕円 481">
          <a:extLst>
            <a:ext uri="{FF2B5EF4-FFF2-40B4-BE49-F238E27FC236}">
              <a16:creationId xmlns:a16="http://schemas.microsoft.com/office/drawing/2014/main" id="{C0F95557-0A61-47DE-BEF9-8DE2D8BFB437}"/>
            </a:ext>
          </a:extLst>
        </xdr:cNvPr>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xdr:rowOff>
    </xdr:from>
    <xdr:to>
      <xdr:col>55</xdr:col>
      <xdr:colOff>0</xdr:colOff>
      <xdr:row>104</xdr:row>
      <xdr:rowOff>108204</xdr:rowOff>
    </xdr:to>
    <xdr:cxnSp macro="">
      <xdr:nvCxnSpPr>
        <xdr:cNvPr id="483" name="直線コネクタ 482">
          <a:extLst>
            <a:ext uri="{FF2B5EF4-FFF2-40B4-BE49-F238E27FC236}">
              <a16:creationId xmlns:a16="http://schemas.microsoft.com/office/drawing/2014/main" id="{AB292BD8-80DB-4580-A652-279B3796EF6E}"/>
            </a:ext>
          </a:extLst>
        </xdr:cNvPr>
        <xdr:cNvCxnSpPr/>
      </xdr:nvCxnSpPr>
      <xdr:spPr>
        <a:xfrm flipV="1">
          <a:off x="9639300" y="17504663"/>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4" name="楕円 483">
          <a:extLst>
            <a:ext uri="{FF2B5EF4-FFF2-40B4-BE49-F238E27FC236}">
              <a16:creationId xmlns:a16="http://schemas.microsoft.com/office/drawing/2014/main" id="{7F2409DD-BB5F-4171-AC46-A8BCDA9DE89C}"/>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121920</xdr:rowOff>
    </xdr:to>
    <xdr:cxnSp macro="">
      <xdr:nvCxnSpPr>
        <xdr:cNvPr id="485" name="直線コネクタ 484">
          <a:extLst>
            <a:ext uri="{FF2B5EF4-FFF2-40B4-BE49-F238E27FC236}">
              <a16:creationId xmlns:a16="http://schemas.microsoft.com/office/drawing/2014/main" id="{C74380FB-172B-45E9-9364-9CAF2620BDC7}"/>
            </a:ext>
          </a:extLst>
        </xdr:cNvPr>
        <xdr:cNvCxnSpPr/>
      </xdr:nvCxnSpPr>
      <xdr:spPr>
        <a:xfrm flipV="1">
          <a:off x="8750300" y="17939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86" name="楕円 485">
          <a:extLst>
            <a:ext uri="{FF2B5EF4-FFF2-40B4-BE49-F238E27FC236}">
              <a16:creationId xmlns:a16="http://schemas.microsoft.com/office/drawing/2014/main" id="{6E85DD3E-0E9A-4DD0-85AD-669FDB78894F}"/>
            </a:ext>
          </a:extLst>
        </xdr:cNvPr>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107</xdr:row>
      <xdr:rowOff>55626</xdr:rowOff>
    </xdr:to>
    <xdr:cxnSp macro="">
      <xdr:nvCxnSpPr>
        <xdr:cNvPr id="487" name="直線コネクタ 486">
          <a:extLst>
            <a:ext uri="{FF2B5EF4-FFF2-40B4-BE49-F238E27FC236}">
              <a16:creationId xmlns:a16="http://schemas.microsoft.com/office/drawing/2014/main" id="{1B9E1260-875F-4467-AC7A-CBB3BB7F2152}"/>
            </a:ext>
          </a:extLst>
        </xdr:cNvPr>
        <xdr:cNvCxnSpPr/>
      </xdr:nvCxnSpPr>
      <xdr:spPr>
        <a:xfrm flipV="1">
          <a:off x="7861300" y="1795272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89408</xdr:rowOff>
    </xdr:from>
    <xdr:to>
      <xdr:col>36</xdr:col>
      <xdr:colOff>165100</xdr:colOff>
      <xdr:row>105</xdr:row>
      <xdr:rowOff>19558</xdr:rowOff>
    </xdr:to>
    <xdr:sp macro="" textlink="">
      <xdr:nvSpPr>
        <xdr:cNvPr id="488" name="楕円 487">
          <a:extLst>
            <a:ext uri="{FF2B5EF4-FFF2-40B4-BE49-F238E27FC236}">
              <a16:creationId xmlns:a16="http://schemas.microsoft.com/office/drawing/2014/main" id="{DAEB5E5C-E5B7-4525-A163-4C1DEA7A0062}"/>
            </a:ext>
          </a:extLst>
        </xdr:cNvPr>
        <xdr:cNvSpPr/>
      </xdr:nvSpPr>
      <xdr:spPr>
        <a:xfrm>
          <a:off x="692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140208</xdr:rowOff>
    </xdr:from>
    <xdr:to>
      <xdr:col>41</xdr:col>
      <xdr:colOff>50800</xdr:colOff>
      <xdr:row>107</xdr:row>
      <xdr:rowOff>55626</xdr:rowOff>
    </xdr:to>
    <xdr:cxnSp macro="">
      <xdr:nvCxnSpPr>
        <xdr:cNvPr id="489" name="直線コネクタ 488">
          <a:extLst>
            <a:ext uri="{FF2B5EF4-FFF2-40B4-BE49-F238E27FC236}">
              <a16:creationId xmlns:a16="http://schemas.microsoft.com/office/drawing/2014/main" id="{D29F9549-1B77-4BD4-88D7-BD7E9EBE2CCD}"/>
            </a:ext>
          </a:extLst>
        </xdr:cNvPr>
        <xdr:cNvCxnSpPr/>
      </xdr:nvCxnSpPr>
      <xdr:spPr>
        <a:xfrm>
          <a:off x="6972300" y="1797100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3FD5C262-070B-4D22-9B47-B7D0B2F0099D}"/>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4584A251-18FA-46D5-9D96-CBD9F7677599}"/>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533E39DA-E670-400A-BE09-B1F2A68F3EFC}"/>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2C5AA32F-EADB-4AA6-BD7A-92FE4005780D}"/>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94" name="n_1mainValue【市民会館】&#10;一人当たり面積">
          <a:extLst>
            <a:ext uri="{FF2B5EF4-FFF2-40B4-BE49-F238E27FC236}">
              <a16:creationId xmlns:a16="http://schemas.microsoft.com/office/drawing/2014/main" id="{7813B9DD-5363-4AD1-98F4-E0529F0C1E38}"/>
            </a:ext>
          </a:extLst>
        </xdr:cNvPr>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5" name="n_2mainValue【市民会館】&#10;一人当たり面積">
          <a:extLst>
            <a:ext uri="{FF2B5EF4-FFF2-40B4-BE49-F238E27FC236}">
              <a16:creationId xmlns:a16="http://schemas.microsoft.com/office/drawing/2014/main" id="{D832062D-6092-4043-B472-E294C9C399B1}"/>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96" name="n_3mainValue【市民会館】&#10;一人当たり面積">
          <a:extLst>
            <a:ext uri="{FF2B5EF4-FFF2-40B4-BE49-F238E27FC236}">
              <a16:creationId xmlns:a16="http://schemas.microsoft.com/office/drawing/2014/main" id="{281334AC-10CB-4410-995A-786B45C426B7}"/>
            </a:ext>
          </a:extLst>
        </xdr:cNvPr>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36085</xdr:rowOff>
    </xdr:from>
    <xdr:ext cx="469744" cy="259045"/>
    <xdr:sp macro="" textlink="">
      <xdr:nvSpPr>
        <xdr:cNvPr id="497" name="n_4mainValue【市民会館】&#10;一人当たり面積">
          <a:extLst>
            <a:ext uri="{FF2B5EF4-FFF2-40B4-BE49-F238E27FC236}">
              <a16:creationId xmlns:a16="http://schemas.microsoft.com/office/drawing/2014/main" id="{4028E02B-4ECC-443F-827B-1F2DAB2849D5}"/>
            </a:ext>
          </a:extLst>
        </xdr:cNvPr>
        <xdr:cNvSpPr txBox="1"/>
      </xdr:nvSpPr>
      <xdr:spPr>
        <a:xfrm>
          <a:off x="6737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FBAC77A4-1FF8-404D-A264-EE8BAF624A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686D8743-FF09-4712-AB79-D2EAF63271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4564C9E4-0CA8-45F7-AE63-90C1B9679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17D4D120-1AD7-4CA6-9E30-984BAABDC8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ADA2CD84-CAD4-461B-A983-C94E33753B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B3567AD3-6EBA-4B6B-A39B-4AE20CE6A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53D15D46-316E-4E3E-9045-D2CAF1A9F5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8025C519-DE99-4BAA-8417-841928BBE0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14D70917-3575-4459-8E97-B9766195F9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23351536-322E-4191-9087-A53DFE1A45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5F2BDC2C-4D4F-4618-A06D-D09909B1D3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59EF32EA-E841-420C-86B9-E5910A8ADD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AF0E878C-3AD3-4E61-8ABB-DD0C27C26B0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CE22B75C-E534-47F5-8C19-9A1AE95DD0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2E6D969D-3AB1-4183-B3E9-12F06436D1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790F205C-4C93-428F-9C55-A941881C5A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5C7687BB-E0AE-48C6-8D3D-75E67E0285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A884EAFA-E4E8-419D-8538-C4CAD57022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477CDC5C-C658-495F-927B-EA68C9DAE0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DF3AD0E2-4E5B-4264-919C-47DB261CD9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71225FB7-160B-47B0-B2AE-5590153F0BA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CD03A2B5-65B3-432C-BC9B-6BFCAF76A75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5F3A1EEF-802F-47B2-A355-AFB05627B5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C5AA0C7E-0E28-40EB-BFB5-872B0229AE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B186AECC-8EA3-4158-9385-C17D98AD6D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9407FB0F-D093-49C1-853E-BA9E3E493BA1}"/>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F2741B34-93E6-4BF1-992E-8F56924551ED}"/>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B14DD62E-1CD0-49E4-987F-47EF8BE9B0A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E913EFA8-5D70-4CCD-B013-8710D0C06797}"/>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92CD3DB-ABEE-4895-9981-7100A983AF5B}"/>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966EAB2-C6CD-4F5E-AF8F-2ED60ED021F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1F80FFBC-B5A0-4512-8D98-8D9F2731FC9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BAFAEA98-FCF5-465E-872E-E5ECE8C0E865}"/>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A8B19F1B-9B26-4B56-BC60-2A7C725DE659}"/>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977D8777-F461-4310-8EFA-373412A6A72E}"/>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998D55EF-7257-4ACF-B698-F7CC44A83BBC}"/>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EF43E54-05E1-4EB4-B005-065749689B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69B3071-2E27-4AF1-842B-00587B9D3E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75E32A4-311E-4803-8879-18760F0CC3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7DAB21E1-CD27-40EA-83A6-51A0FE1991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733D387-15C2-4283-8913-15C8FFAD49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9" name="楕円 538">
          <a:extLst>
            <a:ext uri="{FF2B5EF4-FFF2-40B4-BE49-F238E27FC236}">
              <a16:creationId xmlns:a16="http://schemas.microsoft.com/office/drawing/2014/main" id="{C3B77C67-FD38-472D-9D19-79ED84E47ACA}"/>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FF6D9FC-D949-48B9-8684-D4D721434B55}"/>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541" name="楕円 540">
          <a:extLst>
            <a:ext uri="{FF2B5EF4-FFF2-40B4-BE49-F238E27FC236}">
              <a16:creationId xmlns:a16="http://schemas.microsoft.com/office/drawing/2014/main" id="{7A8C8C6F-8C23-4A3B-B348-45E88D2FBD0D}"/>
            </a:ext>
          </a:extLst>
        </xdr:cNvPr>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76200</xdr:rowOff>
    </xdr:to>
    <xdr:cxnSp macro="">
      <xdr:nvCxnSpPr>
        <xdr:cNvPr id="542" name="直線コネクタ 541">
          <a:extLst>
            <a:ext uri="{FF2B5EF4-FFF2-40B4-BE49-F238E27FC236}">
              <a16:creationId xmlns:a16="http://schemas.microsoft.com/office/drawing/2014/main" id="{1BFB90B9-411F-47B8-B837-DB1409B1E190}"/>
            </a:ext>
          </a:extLst>
        </xdr:cNvPr>
        <xdr:cNvCxnSpPr/>
      </xdr:nvCxnSpPr>
      <xdr:spPr>
        <a:xfrm>
          <a:off x="15481300" y="65602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43" name="楕円 542">
          <a:extLst>
            <a:ext uri="{FF2B5EF4-FFF2-40B4-BE49-F238E27FC236}">
              <a16:creationId xmlns:a16="http://schemas.microsoft.com/office/drawing/2014/main" id="{F7B1FEB3-48D5-4C1A-A0EF-19A4F330A99E}"/>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45176</xdr:rowOff>
    </xdr:to>
    <xdr:cxnSp macro="">
      <xdr:nvCxnSpPr>
        <xdr:cNvPr id="544" name="直線コネクタ 543">
          <a:extLst>
            <a:ext uri="{FF2B5EF4-FFF2-40B4-BE49-F238E27FC236}">
              <a16:creationId xmlns:a16="http://schemas.microsoft.com/office/drawing/2014/main" id="{ED65897A-3446-4CBF-B631-ED841052294F}"/>
            </a:ext>
          </a:extLst>
        </xdr:cNvPr>
        <xdr:cNvCxnSpPr/>
      </xdr:nvCxnSpPr>
      <xdr:spPr>
        <a:xfrm>
          <a:off x="14592300" y="652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545" name="楕円 544">
          <a:extLst>
            <a:ext uri="{FF2B5EF4-FFF2-40B4-BE49-F238E27FC236}">
              <a16:creationId xmlns:a16="http://schemas.microsoft.com/office/drawing/2014/main" id="{8F9AB25E-7D6A-4DE6-87C3-B206B8D1AB88}"/>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7620</xdr:rowOff>
    </xdr:to>
    <xdr:cxnSp macro="">
      <xdr:nvCxnSpPr>
        <xdr:cNvPr id="546" name="直線コネクタ 545">
          <a:extLst>
            <a:ext uri="{FF2B5EF4-FFF2-40B4-BE49-F238E27FC236}">
              <a16:creationId xmlns:a16="http://schemas.microsoft.com/office/drawing/2014/main" id="{9CDA41A3-47F4-4B8B-8F54-14AA639D7F39}"/>
            </a:ext>
          </a:extLst>
        </xdr:cNvPr>
        <xdr:cNvCxnSpPr/>
      </xdr:nvCxnSpPr>
      <xdr:spPr>
        <a:xfrm>
          <a:off x="13703300" y="648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47" name="楕円 546">
          <a:extLst>
            <a:ext uri="{FF2B5EF4-FFF2-40B4-BE49-F238E27FC236}">
              <a16:creationId xmlns:a16="http://schemas.microsoft.com/office/drawing/2014/main" id="{3BA968AC-69B6-4457-ADF4-C096AEA372F4}"/>
            </a:ext>
          </a:extLst>
        </xdr:cNvPr>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136616</xdr:rowOff>
    </xdr:to>
    <xdr:cxnSp macro="">
      <xdr:nvCxnSpPr>
        <xdr:cNvPr id="548" name="直線コネクタ 547">
          <a:extLst>
            <a:ext uri="{FF2B5EF4-FFF2-40B4-BE49-F238E27FC236}">
              <a16:creationId xmlns:a16="http://schemas.microsoft.com/office/drawing/2014/main" id="{7DA34DA9-10E5-417F-BFD1-F192C6CE5EFB}"/>
            </a:ext>
          </a:extLst>
        </xdr:cNvPr>
        <xdr:cNvCxnSpPr/>
      </xdr:nvCxnSpPr>
      <xdr:spPr>
        <a:xfrm>
          <a:off x="12814300" y="645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A943E5F4-7053-42B9-86F4-DA971A133DC6}"/>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795DBF5A-6A50-4F25-8B99-0A42B0D88C34}"/>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6323310B-EF6D-46AA-835F-61F4C5FB9DB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8F583FA-C77F-4B8C-80A6-3E6D5DF8D73C}"/>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B00678C8-9ADB-4EEE-8189-C0128039A7FD}"/>
            </a:ext>
          </a:extLst>
        </xdr:cNvPr>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8EE42AC-9617-4730-9998-5AC7B1316FF4}"/>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566DC573-FF47-48D7-AA0E-9D9501129328}"/>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47E85A00-4C32-432D-B02F-1150CA33DE62}"/>
            </a:ext>
          </a:extLst>
        </xdr:cNvPr>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D9D4151-73D8-4396-BD3E-578466E6C0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7E2E1B67-4F08-455F-9A67-C227436F71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C3D4C3A4-8325-4185-A50D-58672CBADF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6151A4FE-1829-4B61-8665-4316F6D7F6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8BD6AE1B-0360-4E04-B3A9-E366E849D8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565A17E2-1CB5-4B4B-AE01-ED14282B56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65F011F5-B400-4B50-B132-D3D47A9DC9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A5B519D7-9D35-44E8-9744-C88DECEBBF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9A983CDA-9CAF-44D9-9DBF-9538E9E5BD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50D52CE2-10E1-4C6B-9856-7B72A9BF95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AAD6061A-3D1F-46F6-8736-E32A19BECE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DBE780A9-85CE-4C61-A4CE-A37D3784015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BFF09B87-2566-4BF5-993D-847B589920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303BCC37-FCB2-4786-ACE7-14E79953EF0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61D0365B-65BC-4C30-8677-159A62ED5E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F1B43B39-D942-4448-AE69-518FE88B55A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8EEEEEEA-35A9-46FD-BE20-2CCCA00F1D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2D6098D0-2792-4464-92C6-BA6A2A52BF5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7FE42A9C-679F-4E76-958F-1788203E13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6BDE0A09-1381-47C8-89E6-C88AF01700E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887C7383-A491-4C6D-967C-52B4C826A2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24F64E3-0100-48FE-AB80-6C0866D582BD}"/>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345584A8-51CF-4586-8371-79F7BB453298}"/>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F8805652-27CD-4430-8D9B-68922F74F794}"/>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FDCAAC08-619E-40FF-9A56-E09AFD553F8C}"/>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1B60A608-9EE6-4537-9DD7-D646A5087E0B}"/>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3D3744D2-6C4C-4128-A081-CF044C505227}"/>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9134DB0C-6BA0-4579-BD73-6B182EB9C312}"/>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6448E0F1-96E7-4639-BAE8-66DE3179D657}"/>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AFE1F878-BC2C-4C11-9378-29701CBDA79A}"/>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8992A77F-39EA-4A1D-984B-813C5FC5CAB4}"/>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5DC4BE14-78BA-41BE-939E-B78E32F86121}"/>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21FBD6A-634B-4AC8-8850-34FD3EF46E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9ACCA1B-BF67-41F9-8B70-DFFE2DC1CC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7790BE0-1BCA-4D2C-9E33-98FB3075E7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FB13B53-5266-47EC-8F01-C598B8E101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35A3735-C71F-434B-BFF7-8D689100D9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34764</xdr:rowOff>
    </xdr:from>
    <xdr:to>
      <xdr:col>116</xdr:col>
      <xdr:colOff>114300</xdr:colOff>
      <xdr:row>39</xdr:row>
      <xdr:rowOff>136364</xdr:rowOff>
    </xdr:to>
    <xdr:sp macro="" textlink="">
      <xdr:nvSpPr>
        <xdr:cNvPr id="594" name="楕円 593">
          <a:extLst>
            <a:ext uri="{FF2B5EF4-FFF2-40B4-BE49-F238E27FC236}">
              <a16:creationId xmlns:a16="http://schemas.microsoft.com/office/drawing/2014/main" id="{A67297D3-2946-4543-B13C-2B4E6243CCD6}"/>
            </a:ext>
          </a:extLst>
        </xdr:cNvPr>
        <xdr:cNvSpPr/>
      </xdr:nvSpPr>
      <xdr:spPr>
        <a:xfrm>
          <a:off x="22110700" y="67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13191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71355861-756E-4B71-95F6-A303EA1B059B}"/>
            </a:ext>
          </a:extLst>
        </xdr:cNvPr>
        <xdr:cNvSpPr txBox="1"/>
      </xdr:nvSpPr>
      <xdr:spPr>
        <a:xfrm>
          <a:off x="22199600" y="66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29030</xdr:rowOff>
    </xdr:from>
    <xdr:to>
      <xdr:col>112</xdr:col>
      <xdr:colOff>38100</xdr:colOff>
      <xdr:row>39</xdr:row>
      <xdr:rowOff>130630</xdr:rowOff>
    </xdr:to>
    <xdr:sp macro="" textlink="">
      <xdr:nvSpPr>
        <xdr:cNvPr id="596" name="楕円 595">
          <a:extLst>
            <a:ext uri="{FF2B5EF4-FFF2-40B4-BE49-F238E27FC236}">
              <a16:creationId xmlns:a16="http://schemas.microsoft.com/office/drawing/2014/main" id="{A7DE4ED4-CA5D-41C5-8131-E2E94BFE3610}"/>
            </a:ext>
          </a:extLst>
        </xdr:cNvPr>
        <xdr:cNvSpPr/>
      </xdr:nvSpPr>
      <xdr:spPr>
        <a:xfrm>
          <a:off x="21272500" y="67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79830</xdr:rowOff>
    </xdr:from>
    <xdr:to>
      <xdr:col>116</xdr:col>
      <xdr:colOff>63500</xdr:colOff>
      <xdr:row>39</xdr:row>
      <xdr:rowOff>85564</xdr:rowOff>
    </xdr:to>
    <xdr:cxnSp macro="">
      <xdr:nvCxnSpPr>
        <xdr:cNvPr id="597" name="直線コネクタ 596">
          <a:extLst>
            <a:ext uri="{FF2B5EF4-FFF2-40B4-BE49-F238E27FC236}">
              <a16:creationId xmlns:a16="http://schemas.microsoft.com/office/drawing/2014/main" id="{5D2FF9A1-B85E-400D-99D3-2D605CDD21CE}"/>
            </a:ext>
          </a:extLst>
        </xdr:cNvPr>
        <xdr:cNvCxnSpPr/>
      </xdr:nvCxnSpPr>
      <xdr:spPr>
        <a:xfrm>
          <a:off x="21323300" y="6766380"/>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37932</xdr:rowOff>
    </xdr:from>
    <xdr:to>
      <xdr:col>107</xdr:col>
      <xdr:colOff>101600</xdr:colOff>
      <xdr:row>39</xdr:row>
      <xdr:rowOff>139532</xdr:rowOff>
    </xdr:to>
    <xdr:sp macro="" textlink="">
      <xdr:nvSpPr>
        <xdr:cNvPr id="598" name="楕円 597">
          <a:extLst>
            <a:ext uri="{FF2B5EF4-FFF2-40B4-BE49-F238E27FC236}">
              <a16:creationId xmlns:a16="http://schemas.microsoft.com/office/drawing/2014/main" id="{B0B2215F-EB02-4366-9F79-CEBEC23A6171}"/>
            </a:ext>
          </a:extLst>
        </xdr:cNvPr>
        <xdr:cNvSpPr/>
      </xdr:nvSpPr>
      <xdr:spPr>
        <a:xfrm>
          <a:off x="20383500" y="6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79830</xdr:rowOff>
    </xdr:from>
    <xdr:to>
      <xdr:col>111</xdr:col>
      <xdr:colOff>177800</xdr:colOff>
      <xdr:row>39</xdr:row>
      <xdr:rowOff>88732</xdr:rowOff>
    </xdr:to>
    <xdr:cxnSp macro="">
      <xdr:nvCxnSpPr>
        <xdr:cNvPr id="599" name="直線コネクタ 598">
          <a:extLst>
            <a:ext uri="{FF2B5EF4-FFF2-40B4-BE49-F238E27FC236}">
              <a16:creationId xmlns:a16="http://schemas.microsoft.com/office/drawing/2014/main" id="{595E8484-7687-40A0-9373-68F2B6B94729}"/>
            </a:ext>
          </a:extLst>
        </xdr:cNvPr>
        <xdr:cNvCxnSpPr/>
      </xdr:nvCxnSpPr>
      <xdr:spPr>
        <a:xfrm flipV="1">
          <a:off x="20434300" y="6766380"/>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42705</xdr:rowOff>
    </xdr:from>
    <xdr:to>
      <xdr:col>102</xdr:col>
      <xdr:colOff>165100</xdr:colOff>
      <xdr:row>39</xdr:row>
      <xdr:rowOff>144305</xdr:rowOff>
    </xdr:to>
    <xdr:sp macro="" textlink="">
      <xdr:nvSpPr>
        <xdr:cNvPr id="600" name="楕円 599">
          <a:extLst>
            <a:ext uri="{FF2B5EF4-FFF2-40B4-BE49-F238E27FC236}">
              <a16:creationId xmlns:a16="http://schemas.microsoft.com/office/drawing/2014/main" id="{7A78D756-A080-4DC9-8F00-58A9F4AD43A7}"/>
            </a:ext>
          </a:extLst>
        </xdr:cNvPr>
        <xdr:cNvSpPr/>
      </xdr:nvSpPr>
      <xdr:spPr>
        <a:xfrm>
          <a:off x="19494500" y="67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88732</xdr:rowOff>
    </xdr:from>
    <xdr:to>
      <xdr:col>107</xdr:col>
      <xdr:colOff>50800</xdr:colOff>
      <xdr:row>39</xdr:row>
      <xdr:rowOff>93505</xdr:rowOff>
    </xdr:to>
    <xdr:cxnSp macro="">
      <xdr:nvCxnSpPr>
        <xdr:cNvPr id="601" name="直線コネクタ 600">
          <a:extLst>
            <a:ext uri="{FF2B5EF4-FFF2-40B4-BE49-F238E27FC236}">
              <a16:creationId xmlns:a16="http://schemas.microsoft.com/office/drawing/2014/main" id="{DADD30D1-7180-4B07-B4B2-BA61D9A5FF69}"/>
            </a:ext>
          </a:extLst>
        </xdr:cNvPr>
        <xdr:cNvCxnSpPr/>
      </xdr:nvCxnSpPr>
      <xdr:spPr>
        <a:xfrm flipV="1">
          <a:off x="19545300" y="6775282"/>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55164</xdr:rowOff>
    </xdr:from>
    <xdr:to>
      <xdr:col>98</xdr:col>
      <xdr:colOff>38100</xdr:colOff>
      <xdr:row>39</xdr:row>
      <xdr:rowOff>156764</xdr:rowOff>
    </xdr:to>
    <xdr:sp macro="" textlink="">
      <xdr:nvSpPr>
        <xdr:cNvPr id="602" name="楕円 601">
          <a:extLst>
            <a:ext uri="{FF2B5EF4-FFF2-40B4-BE49-F238E27FC236}">
              <a16:creationId xmlns:a16="http://schemas.microsoft.com/office/drawing/2014/main" id="{8222AA01-53E3-4036-99DB-6CB70195CB2F}"/>
            </a:ext>
          </a:extLst>
        </xdr:cNvPr>
        <xdr:cNvSpPr/>
      </xdr:nvSpPr>
      <xdr:spPr>
        <a:xfrm>
          <a:off x="18605500" y="6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93505</xdr:rowOff>
    </xdr:from>
    <xdr:to>
      <xdr:col>102</xdr:col>
      <xdr:colOff>114300</xdr:colOff>
      <xdr:row>39</xdr:row>
      <xdr:rowOff>105964</xdr:rowOff>
    </xdr:to>
    <xdr:cxnSp macro="">
      <xdr:nvCxnSpPr>
        <xdr:cNvPr id="603" name="直線コネクタ 602">
          <a:extLst>
            <a:ext uri="{FF2B5EF4-FFF2-40B4-BE49-F238E27FC236}">
              <a16:creationId xmlns:a16="http://schemas.microsoft.com/office/drawing/2014/main" id="{5163FEAD-AF15-486C-B9A8-872C42B6D5FF}"/>
            </a:ext>
          </a:extLst>
        </xdr:cNvPr>
        <xdr:cNvCxnSpPr/>
      </xdr:nvCxnSpPr>
      <xdr:spPr>
        <a:xfrm flipV="1">
          <a:off x="18656300" y="678005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9E9A7B5F-6A4A-46E8-B65B-E37E96C9DECD}"/>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EB045E79-AC5A-47F2-B725-2B50B0BA97E2}"/>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86541AC9-595D-42AE-B2F2-01E07DFD5B08}"/>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67875E7D-8374-472E-96A6-E0CCFEEE2975}"/>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121757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53FA9669-60D6-4EE6-9118-741EECF0F808}"/>
            </a:ext>
          </a:extLst>
        </xdr:cNvPr>
        <xdr:cNvSpPr txBox="1"/>
      </xdr:nvSpPr>
      <xdr:spPr>
        <a:xfrm>
          <a:off x="21043411" y="68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130659</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57FBDFEB-04F5-40B2-87B6-AE57D222A0C0}"/>
            </a:ext>
          </a:extLst>
        </xdr:cNvPr>
        <xdr:cNvSpPr txBox="1"/>
      </xdr:nvSpPr>
      <xdr:spPr>
        <a:xfrm>
          <a:off x="20167111" y="68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160832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A63115AF-AB37-4B5B-95B8-824B2821F19B}"/>
            </a:ext>
          </a:extLst>
        </xdr:cNvPr>
        <xdr:cNvSpPr txBox="1"/>
      </xdr:nvSpPr>
      <xdr:spPr>
        <a:xfrm>
          <a:off x="19278111" y="65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1841</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BC380B53-DD6F-40E3-BAA6-A42215425F80}"/>
            </a:ext>
          </a:extLst>
        </xdr:cNvPr>
        <xdr:cNvSpPr txBox="1"/>
      </xdr:nvSpPr>
      <xdr:spPr>
        <a:xfrm>
          <a:off x="18389111" y="6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CB34827-10A5-4274-938F-F9CF906079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5C9BA77B-A855-4614-8C00-8CB7BCEEA1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8B0FD8BD-5838-4500-9A0A-980DC92370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4432E2D-91DA-4C6D-B9CF-E796DEB76E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980DF23-EFF9-484A-B17F-DDFED93755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98F96A8-EF9C-4DA2-B7C0-7B20AA81ED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C5CD8F16-EFDA-41AA-8D40-B6661027A2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8FF6419-2A4F-407F-A12A-51D04300F6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D7C0999D-EED7-4F4C-B065-02F4037EB3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857C8F9-1539-4C1E-AC77-C1531416A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72ADBC6-A7CA-4A49-B75E-EC166C0BFF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59755F51-6988-47EE-B4FF-D8D94658A4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32718898-9F5B-420D-84B8-4FD0DBD29A3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553276A-B664-4D8E-B36D-FCE90EC7CA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F4500AD6-204B-41FE-8CE7-934C91806B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B23D0D4D-750F-4B4C-AC9C-8E97A0652CA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20C566B8-A54C-43C6-A545-A6F7E24D1B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40F7C140-3821-4E78-92EC-6B9DCC07F4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C5565C79-CBA9-4130-BA4A-661B634C334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84853CE8-A0CF-444C-8646-79470AF84E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FAE862A6-D2D3-4FEC-96B3-7EA0B9A1524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35E5FB43-0B7B-4100-A553-99D31EA19D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F2064F8F-1278-49BD-AF18-7A3494005FB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F7CD7FF2-507A-4FEE-ACAD-BFE89D4798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C810DBA-CC2B-4872-8EA2-0844C79B62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D455A0CC-A2E0-4EA2-B8A0-7FE7ABDE0275}"/>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5274DC76-6F44-4B79-81AD-F41208099B52}"/>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7FA436D6-FC1A-4BC1-998D-0772AA0CCA88}"/>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5012D33D-14F7-4782-9BB7-620363E9F2AF}"/>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382C2D87-0576-467A-8625-F77D08D6F8AF}"/>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65E11F1-6AE6-48B3-9409-D86E19A68D7C}"/>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9EDB125E-93F1-461B-8929-64764E58FEDE}"/>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7360B646-58CA-4525-BF32-1A5C44A204EC}"/>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A94FC597-06E6-4993-B1A8-3E95A8AE6AF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F83C8CC6-2A67-4C80-A031-96767C85334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3420F08D-3A38-4F34-8B23-6DD09C8B979C}"/>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1C7996C-ED99-4C2A-9B72-72D664CE99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1264573-C0DC-4C93-BEBF-2E27F33234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7E30AA8-BFB1-4EFD-9757-B7CDFBF849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F61F2B8-C4A8-4991-BC39-86B34DEBDA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F470763-57BD-49CB-B59F-C479605E13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53" name="楕円 652">
          <a:extLst>
            <a:ext uri="{FF2B5EF4-FFF2-40B4-BE49-F238E27FC236}">
              <a16:creationId xmlns:a16="http://schemas.microsoft.com/office/drawing/2014/main" id="{8C5B1B0A-EDD8-4E3E-811C-85DB5329E281}"/>
            </a:ext>
          </a:extLst>
        </xdr:cNvPr>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107242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8013102-05F4-4421-ABC2-AAEB6160DB2C}"/>
            </a:ext>
          </a:extLst>
        </xdr:cNvPr>
        <xdr:cNvSpPr txBox="1"/>
      </xdr:nvSpPr>
      <xdr:spPr>
        <a:xfrm>
          <a:off x="16357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5" name="楕円 654">
          <a:extLst>
            <a:ext uri="{FF2B5EF4-FFF2-40B4-BE49-F238E27FC236}">
              <a16:creationId xmlns:a16="http://schemas.microsoft.com/office/drawing/2014/main" id="{B16CF409-F53B-4278-8086-33DAB9EEAA56}"/>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8165</xdr:rowOff>
    </xdr:to>
    <xdr:cxnSp macro="">
      <xdr:nvCxnSpPr>
        <xdr:cNvPr id="656" name="直線コネクタ 655">
          <a:extLst>
            <a:ext uri="{FF2B5EF4-FFF2-40B4-BE49-F238E27FC236}">
              <a16:creationId xmlns:a16="http://schemas.microsoft.com/office/drawing/2014/main" id="{4B873A14-FC21-4405-922B-7BF255FC7E9F}"/>
            </a:ext>
          </a:extLst>
        </xdr:cNvPr>
        <xdr:cNvCxnSpPr/>
      </xdr:nvCxnSpPr>
      <xdr:spPr>
        <a:xfrm>
          <a:off x="15481300" y="102608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7" name="楕円 656">
          <a:extLst>
            <a:ext uri="{FF2B5EF4-FFF2-40B4-BE49-F238E27FC236}">
              <a16:creationId xmlns:a16="http://schemas.microsoft.com/office/drawing/2014/main" id="{AC8A12D4-2484-44B7-909D-C4C6C3543BBF}"/>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8" name="直線コネクタ 657">
          <a:extLst>
            <a:ext uri="{FF2B5EF4-FFF2-40B4-BE49-F238E27FC236}">
              <a16:creationId xmlns:a16="http://schemas.microsoft.com/office/drawing/2014/main" id="{89DBFDE1-8468-4F86-8C0B-E48A2B2FD63A}"/>
            </a:ext>
          </a:extLst>
        </xdr:cNvPr>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macro="" textlink="">
      <xdr:nvSpPr>
        <xdr:cNvPr id="659" name="楕円 658">
          <a:extLst>
            <a:ext uri="{FF2B5EF4-FFF2-40B4-BE49-F238E27FC236}">
              <a16:creationId xmlns:a16="http://schemas.microsoft.com/office/drawing/2014/main" id="{DAED5888-3C58-4AC2-AE6D-316DC9A668E9}"/>
            </a:ext>
          </a:extLst>
        </xdr:cNvPr>
        <xdr:cNvSpPr/>
      </xdr:nvSpPr>
      <xdr:spPr>
        <a:xfrm>
          <a:off x="1365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107769</xdr:rowOff>
    </xdr:from>
    <xdr:to>
      <xdr:col>76</xdr:col>
      <xdr:colOff>114300</xdr:colOff>
      <xdr:row>59</xdr:row>
      <xdr:rowOff>109401</xdr:rowOff>
    </xdr:to>
    <xdr:cxnSp macro="">
      <xdr:nvCxnSpPr>
        <xdr:cNvPr id="660" name="直線コネクタ 659">
          <a:extLst>
            <a:ext uri="{FF2B5EF4-FFF2-40B4-BE49-F238E27FC236}">
              <a16:creationId xmlns:a16="http://schemas.microsoft.com/office/drawing/2014/main" id="{DCFDB2E6-A4D8-4FB8-9920-CA825222C5EE}"/>
            </a:ext>
          </a:extLst>
        </xdr:cNvPr>
        <xdr:cNvCxnSpPr/>
      </xdr:nvCxnSpPr>
      <xdr:spPr>
        <a:xfrm>
          <a:off x="13703300" y="102233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661" name="楕円 660">
          <a:extLst>
            <a:ext uri="{FF2B5EF4-FFF2-40B4-BE49-F238E27FC236}">
              <a16:creationId xmlns:a16="http://schemas.microsoft.com/office/drawing/2014/main" id="{4E37DFBD-D94D-4F48-9853-BC66B2A4F3BE}"/>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107769</xdr:rowOff>
    </xdr:to>
    <xdr:cxnSp macro="">
      <xdr:nvCxnSpPr>
        <xdr:cNvPr id="662" name="直線コネクタ 661">
          <a:extLst>
            <a:ext uri="{FF2B5EF4-FFF2-40B4-BE49-F238E27FC236}">
              <a16:creationId xmlns:a16="http://schemas.microsoft.com/office/drawing/2014/main" id="{BF172AB0-8D2F-4F6E-B259-D21911E9E1AD}"/>
            </a:ext>
          </a:extLst>
        </xdr:cNvPr>
        <xdr:cNvCxnSpPr/>
      </xdr:nvCxnSpPr>
      <xdr:spPr>
        <a:xfrm>
          <a:off x="12814300" y="1018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9442A2B2-96D4-4324-B867-12E1DB11326F}"/>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A4D7CF2-81A4-41F5-9E33-20892A43EDE2}"/>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5BB97B4-4863-4468-8EB4-1DDEC9524F4E}"/>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E80D036F-5E33-4EE9-AB88-22064C092AB9}"/>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333577D6-0A01-4F16-8D48-3A7AF739B558}"/>
            </a:ext>
          </a:extLst>
        </xdr:cNvPr>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6135F17C-4AD0-49C2-B904-CD8D336BE1AA}"/>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149696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324390E3-90F9-43FE-8FC0-C1B97AFAB88C}"/>
            </a:ext>
          </a:extLst>
        </xdr:cNvPr>
        <xdr:cNvSpPr txBox="1"/>
      </xdr:nvSpPr>
      <xdr:spPr>
        <a:xfrm>
          <a:off x="135007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F55BE132-9CB7-47EF-80E0-A96BFED76844}"/>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ED0B607-89BF-4296-B4EF-C91EA0D238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21F877E-AD90-4DF9-B906-C35C3E29B1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FF9D977-31D0-4D3E-B7C0-A8AE0C1E70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917987B8-0018-4E0F-A377-9A2EFA72B7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DF5893D-E8B4-4313-8566-7B43A2346C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81DD8AC-E2DA-4B88-96C8-92094C20FD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EB318D2E-6E7E-4871-AA37-D7397C581F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449B4107-2533-423A-B86E-9F9ECFC80D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4CBA4312-FC6A-48C3-959B-4FFBDC2D86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C74A702C-71E2-441A-891D-A1CCD3E975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5BC4AE7C-65C4-4A49-B4DE-CCEB1C77027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840E5ED7-2FD4-4DF1-8DED-97259928388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50E14B40-1CE4-4A72-9400-06C67AF2223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3E151B2C-29AB-4761-B6C4-B09823FC2B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90AE14-3898-46ED-92C5-C952D85BA3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4790112E-4DA0-4B86-AED4-52211B3E7CE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1EA090F-4622-46A7-8C50-98878C5A7A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FE1ED04-4349-4989-A0C0-F53C1EA7E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D2625C0D-F264-4BC3-AA6A-860F5B51F4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31DD39D-B86A-45E3-ABDD-046928E776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50C721DC-5ECC-4523-B91F-746408FAA5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D1D64DBE-DDE0-47CD-8433-5D757062B4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57DBA2C-E4E3-4DBF-B2F1-86937676D6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4EFEBC43-F2A5-4BE9-B4B7-2F8C7214649D}"/>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C28B1C0-D13F-411B-BB50-E8570FE81C76}"/>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8323FCA0-7876-4066-B7C6-22CB789E0A67}"/>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9EE896FF-CF2F-423B-97EB-552504AD76CC}"/>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1CDD677-256C-4042-A98F-A0A6E598A0EB}"/>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2BAD8A5F-B7D7-4EC6-9523-73C46972513E}"/>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7DE17CA-B4FA-4B44-B184-DAB70F727F47}"/>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3CC86710-1321-40FD-9F51-D3474B094127}"/>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88C10FC6-C152-40D6-9E1C-920EE309ED32}"/>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28C866E0-8190-4EC1-A6D4-DBF71182861C}"/>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8C1D778B-D599-44D5-A530-DC5A19E0773F}"/>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6EABF8A-6E9A-4DD8-B8C9-D3DDE97551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CA95824-8788-4712-A3CC-1E15D31DE3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11BB92E-BE65-421D-B935-E9E25518FB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8042A4D-470C-4221-92FC-2285581402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18D9178-9235-4E42-8406-646D9316FE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xdr:rowOff>
    </xdr:from>
    <xdr:to>
      <xdr:col>116</xdr:col>
      <xdr:colOff>114300</xdr:colOff>
      <xdr:row>58</xdr:row>
      <xdr:rowOff>111760</xdr:rowOff>
    </xdr:to>
    <xdr:sp macro="" textlink="">
      <xdr:nvSpPr>
        <xdr:cNvPr id="710" name="楕円 709">
          <a:extLst>
            <a:ext uri="{FF2B5EF4-FFF2-40B4-BE49-F238E27FC236}">
              <a16:creationId xmlns:a16="http://schemas.microsoft.com/office/drawing/2014/main" id="{6AAB17CA-BF2E-447D-8796-266F35BB1CC3}"/>
            </a:ext>
          </a:extLst>
        </xdr:cNvPr>
        <xdr:cNvSpPr/>
      </xdr:nvSpPr>
      <xdr:spPr>
        <a:xfrm>
          <a:off x="22110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33037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594D15C-AFD0-4CBF-A10D-9B8FB209C74E}"/>
            </a:ext>
          </a:extLst>
        </xdr:cNvPr>
        <xdr:cNvSpPr txBox="1"/>
      </xdr:nvSpPr>
      <xdr:spPr>
        <a:xfrm>
          <a:off x="22199600"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712" name="楕円 711">
          <a:extLst>
            <a:ext uri="{FF2B5EF4-FFF2-40B4-BE49-F238E27FC236}">
              <a16:creationId xmlns:a16="http://schemas.microsoft.com/office/drawing/2014/main" id="{4487CD4C-47E2-4D05-8095-10FCFDF3D092}"/>
            </a:ext>
          </a:extLst>
        </xdr:cNvPr>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60960</xdr:rowOff>
    </xdr:from>
    <xdr:to>
      <xdr:col>116</xdr:col>
      <xdr:colOff>63500</xdr:colOff>
      <xdr:row>58</xdr:row>
      <xdr:rowOff>76200</xdr:rowOff>
    </xdr:to>
    <xdr:cxnSp macro="">
      <xdr:nvCxnSpPr>
        <xdr:cNvPr id="713" name="直線コネクタ 712">
          <a:extLst>
            <a:ext uri="{FF2B5EF4-FFF2-40B4-BE49-F238E27FC236}">
              <a16:creationId xmlns:a16="http://schemas.microsoft.com/office/drawing/2014/main" id="{97A72C2E-E030-49B0-9807-03721D889B8D}"/>
            </a:ext>
          </a:extLst>
        </xdr:cNvPr>
        <xdr:cNvCxnSpPr/>
      </xdr:nvCxnSpPr>
      <xdr:spPr>
        <a:xfrm flipV="1">
          <a:off x="21323300" y="10005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14" name="楕円 713">
          <a:extLst>
            <a:ext uri="{FF2B5EF4-FFF2-40B4-BE49-F238E27FC236}">
              <a16:creationId xmlns:a16="http://schemas.microsoft.com/office/drawing/2014/main" id="{5F19F41D-DF9C-4648-A980-90D33619CE49}"/>
            </a:ext>
          </a:extLst>
        </xdr:cNvPr>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91440</xdr:rowOff>
    </xdr:to>
    <xdr:cxnSp macro="">
      <xdr:nvCxnSpPr>
        <xdr:cNvPr id="715" name="直線コネクタ 714">
          <a:extLst>
            <a:ext uri="{FF2B5EF4-FFF2-40B4-BE49-F238E27FC236}">
              <a16:creationId xmlns:a16="http://schemas.microsoft.com/office/drawing/2014/main" id="{28865534-24F4-4DBB-AC07-CCC32579397A}"/>
            </a:ext>
          </a:extLst>
        </xdr:cNvPr>
        <xdr:cNvCxnSpPr/>
      </xdr:nvCxnSpPr>
      <xdr:spPr>
        <a:xfrm flipV="1">
          <a:off x="20434300" y="10020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109220</xdr:rowOff>
    </xdr:from>
    <xdr:to>
      <xdr:col>102</xdr:col>
      <xdr:colOff>165100</xdr:colOff>
      <xdr:row>57</xdr:row>
      <xdr:rowOff>39370</xdr:rowOff>
    </xdr:to>
    <xdr:sp macro="" textlink="">
      <xdr:nvSpPr>
        <xdr:cNvPr id="716" name="楕円 715">
          <a:extLst>
            <a:ext uri="{FF2B5EF4-FFF2-40B4-BE49-F238E27FC236}">
              <a16:creationId xmlns:a16="http://schemas.microsoft.com/office/drawing/2014/main" id="{64938296-6664-41E6-A285-57A4B400C464}"/>
            </a:ext>
          </a:extLst>
        </xdr:cNvPr>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58</xdr:row>
      <xdr:rowOff>91440</xdr:rowOff>
    </xdr:to>
    <xdr:cxnSp macro="">
      <xdr:nvCxnSpPr>
        <xdr:cNvPr id="717" name="直線コネクタ 716">
          <a:extLst>
            <a:ext uri="{FF2B5EF4-FFF2-40B4-BE49-F238E27FC236}">
              <a16:creationId xmlns:a16="http://schemas.microsoft.com/office/drawing/2014/main" id="{F8B6B053-1EAE-4C39-8E04-56F6386437CC}"/>
            </a:ext>
          </a:extLst>
        </xdr:cNvPr>
        <xdr:cNvCxnSpPr/>
      </xdr:nvCxnSpPr>
      <xdr:spPr>
        <a:xfrm>
          <a:off x="19545300" y="9761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132080</xdr:rowOff>
    </xdr:from>
    <xdr:to>
      <xdr:col>98</xdr:col>
      <xdr:colOff>38100</xdr:colOff>
      <xdr:row>57</xdr:row>
      <xdr:rowOff>62230</xdr:rowOff>
    </xdr:to>
    <xdr:sp macro="" textlink="">
      <xdr:nvSpPr>
        <xdr:cNvPr id="718" name="楕円 717">
          <a:extLst>
            <a:ext uri="{FF2B5EF4-FFF2-40B4-BE49-F238E27FC236}">
              <a16:creationId xmlns:a16="http://schemas.microsoft.com/office/drawing/2014/main" id="{2D90DED2-81E0-43AC-B7E0-BE5AE0592952}"/>
            </a:ext>
          </a:extLst>
        </xdr:cNvPr>
        <xdr:cNvSpPr/>
      </xdr:nvSpPr>
      <xdr:spPr>
        <a:xfrm>
          <a:off x="18605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160020</xdr:rowOff>
    </xdr:from>
    <xdr:to>
      <xdr:col>102</xdr:col>
      <xdr:colOff>114300</xdr:colOff>
      <xdr:row>57</xdr:row>
      <xdr:rowOff>11430</xdr:rowOff>
    </xdr:to>
    <xdr:cxnSp macro="">
      <xdr:nvCxnSpPr>
        <xdr:cNvPr id="719" name="直線コネクタ 718">
          <a:extLst>
            <a:ext uri="{FF2B5EF4-FFF2-40B4-BE49-F238E27FC236}">
              <a16:creationId xmlns:a16="http://schemas.microsoft.com/office/drawing/2014/main" id="{E8F51829-AC09-4382-83B9-C4F1B4D5C315}"/>
            </a:ext>
          </a:extLst>
        </xdr:cNvPr>
        <xdr:cNvCxnSpPr/>
      </xdr:nvCxnSpPr>
      <xdr:spPr>
        <a:xfrm flipV="1">
          <a:off x="18656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4501B6D8-88F8-4220-9F57-651EC8BDB055}"/>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a:extLst>
            <a:ext uri="{FF2B5EF4-FFF2-40B4-BE49-F238E27FC236}">
              <a16:creationId xmlns:a16="http://schemas.microsoft.com/office/drawing/2014/main" id="{6BE008CE-611A-4095-A385-C92D0A87605F}"/>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4136EF9D-C37D-4C29-ABCD-3D96C2AFB4C6}"/>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7DF95BA1-939F-4745-A1B9-6ECC900A5556}"/>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724" name="n_1mainValue【保健センター・保健所】&#10;一人当たり面積">
          <a:extLst>
            <a:ext uri="{FF2B5EF4-FFF2-40B4-BE49-F238E27FC236}">
              <a16:creationId xmlns:a16="http://schemas.microsoft.com/office/drawing/2014/main" id="{08498421-BF9D-4DD2-97B5-56F3A8C210AD}"/>
            </a:ext>
          </a:extLst>
        </xdr:cNvPr>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5" name="n_2mainValue【保健センター・保健所】&#10;一人当たり面積">
          <a:extLst>
            <a:ext uri="{FF2B5EF4-FFF2-40B4-BE49-F238E27FC236}">
              <a16:creationId xmlns:a16="http://schemas.microsoft.com/office/drawing/2014/main" id="{D15E9993-C77B-4182-89AF-9C199622C59D}"/>
            </a:ext>
          </a:extLst>
        </xdr:cNvPr>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55897</xdr:rowOff>
    </xdr:from>
    <xdr:ext cx="469744" cy="259045"/>
    <xdr:sp macro="" textlink="">
      <xdr:nvSpPr>
        <xdr:cNvPr id="726" name="n_3mainValue【保健センター・保健所】&#10;一人当たり面積">
          <a:extLst>
            <a:ext uri="{FF2B5EF4-FFF2-40B4-BE49-F238E27FC236}">
              <a16:creationId xmlns:a16="http://schemas.microsoft.com/office/drawing/2014/main" id="{551E8064-6A12-4B06-B556-F5434FFBF176}"/>
            </a:ext>
          </a:extLst>
        </xdr:cNvPr>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78757</xdr:rowOff>
    </xdr:from>
    <xdr:ext cx="469744" cy="259045"/>
    <xdr:sp macro="" textlink="">
      <xdr:nvSpPr>
        <xdr:cNvPr id="727" name="n_4mainValue【保健センター・保健所】&#10;一人当たり面積">
          <a:extLst>
            <a:ext uri="{FF2B5EF4-FFF2-40B4-BE49-F238E27FC236}">
              <a16:creationId xmlns:a16="http://schemas.microsoft.com/office/drawing/2014/main" id="{1299261E-66FD-4952-BBC2-1844C88A3E51}"/>
            </a:ext>
          </a:extLst>
        </xdr:cNvPr>
        <xdr:cNvSpPr txBox="1"/>
      </xdr:nvSpPr>
      <xdr:spPr>
        <a:xfrm>
          <a:off x="184214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6A9AA363-5622-4869-BE55-A48B9AD442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70F4F72D-A554-4462-812F-1B7BAE78EA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13199042-D0F8-4194-A716-B146C44A46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AF49E670-522A-4864-A8B9-C493BB3165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428B0B4-28B5-4C30-B773-6485417DAA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169E8735-E990-440E-8920-B8F3ED9678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46CCC38-FB17-4B61-BCE0-922420FD9C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885E3452-5847-430A-8EFF-076BDE8D29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73886A09-7AD9-4A25-9619-6E2ED672F6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ED538ECC-A3C8-4AEE-BF2D-81BD2A86A1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AEB401A-AAC7-4F55-B4AD-AA531F6B7F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D8238DED-3377-435D-B12C-70903E049A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FF8DBC78-EDA7-49EB-8CCC-B9CD8E01DD2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7C4FF294-1579-4279-9A6F-CE543FCD3A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724463ED-1592-4CA2-9492-C61EDE8421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B46C09C6-D5D6-44B1-BD02-79C1CEC27E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3655A0AE-DFE1-41F3-9868-E58CAF3BEE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D4B64A89-9FD1-41D5-BEEF-E7623FAA35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5D0D0B78-F345-4E30-BBC2-12F0F4EA09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835D0B1B-EAB8-4848-A33F-5850F74273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CF7A8964-24B2-4628-9A9C-9E92AF7C92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52B8F1FC-0969-4497-8A01-84FB18D6DF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938B7DAA-F66A-4154-87B9-DB213856643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FC3AB74-CD00-4165-B098-5745D0CF4A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21A5B40B-E120-4068-A50E-C6A3287077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F2F29D46-7592-4E1B-AE5C-7E9241B86AFC}"/>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B4C6D917-40F1-4311-BEC8-33A01449234D}"/>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D4B94D58-3206-47AA-AD2F-535FFAFFF3D5}"/>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829AD4C3-B352-4815-B135-859831DA4A11}"/>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36C26376-C428-4A23-8CED-6BD8DFBA46C3}"/>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A9F3CC00-4CAD-464F-9769-6FF1782DEE29}"/>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939B6447-1D63-4CDA-98BB-99C759148164}"/>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19D62836-773F-4AAD-8C5A-27154C465E9F}"/>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D451AB3-A8A0-426B-8FA6-6177234BF3F3}"/>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DC2EA9B5-4497-49AA-A40A-82F77187E613}"/>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4594C11-FE00-47A6-92E5-00875989B982}"/>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E243F24-A78D-47FD-981C-C8B108C346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E5643E3-BC6A-4878-B21A-4C222F10E9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EF8C8EF-736F-4F5C-AE0C-8011C50246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FA0F5AA-3477-4D80-927B-4CF1BE43EB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4471A87-FF55-4F46-9388-3968BC3488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59145</xdr:rowOff>
    </xdr:from>
    <xdr:to>
      <xdr:col>85</xdr:col>
      <xdr:colOff>177800</xdr:colOff>
      <xdr:row>83</xdr:row>
      <xdr:rowOff>160745</xdr:rowOff>
    </xdr:to>
    <xdr:sp macro="" textlink="">
      <xdr:nvSpPr>
        <xdr:cNvPr id="769" name="楕円 768">
          <a:extLst>
            <a:ext uri="{FF2B5EF4-FFF2-40B4-BE49-F238E27FC236}">
              <a16:creationId xmlns:a16="http://schemas.microsoft.com/office/drawing/2014/main" id="{68EE3CB7-0B25-476D-9482-19664BE6CFC4}"/>
            </a:ext>
          </a:extLst>
        </xdr:cNvPr>
        <xdr:cNvSpPr/>
      </xdr:nvSpPr>
      <xdr:spPr>
        <a:xfrm>
          <a:off x="16268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37572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4FA7D0CE-1588-4F0A-89ED-A2C46C07BF38}"/>
            </a:ext>
          </a:extLst>
        </xdr:cNvPr>
        <xdr:cNvSpPr txBox="1"/>
      </xdr:nvSpPr>
      <xdr:spPr>
        <a:xfrm>
          <a:off x="16357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71" name="楕円 770">
          <a:extLst>
            <a:ext uri="{FF2B5EF4-FFF2-40B4-BE49-F238E27FC236}">
              <a16:creationId xmlns:a16="http://schemas.microsoft.com/office/drawing/2014/main" id="{D94EB269-BCBC-4621-BCBC-0FC3553EC4C1}"/>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109945</xdr:rowOff>
    </xdr:from>
    <xdr:to>
      <xdr:col>85</xdr:col>
      <xdr:colOff>127000</xdr:colOff>
      <xdr:row>83</xdr:row>
      <xdr:rowOff>126274</xdr:rowOff>
    </xdr:to>
    <xdr:cxnSp macro="">
      <xdr:nvCxnSpPr>
        <xdr:cNvPr id="772" name="直線コネクタ 771">
          <a:extLst>
            <a:ext uri="{FF2B5EF4-FFF2-40B4-BE49-F238E27FC236}">
              <a16:creationId xmlns:a16="http://schemas.microsoft.com/office/drawing/2014/main" id="{1BC020DB-BD11-4D3F-86E5-E51EF26E8D45}"/>
            </a:ext>
          </a:extLst>
        </xdr:cNvPr>
        <xdr:cNvCxnSpPr/>
      </xdr:nvCxnSpPr>
      <xdr:spPr>
        <a:xfrm flipV="1">
          <a:off x="15481300" y="143402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773" name="楕円 772">
          <a:extLst>
            <a:ext uri="{FF2B5EF4-FFF2-40B4-BE49-F238E27FC236}">
              <a16:creationId xmlns:a16="http://schemas.microsoft.com/office/drawing/2014/main" id="{369E6D7B-560B-4322-9A11-CDF28C88D431}"/>
            </a:ext>
          </a:extLst>
        </xdr:cNvPr>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126274</xdr:rowOff>
    </xdr:to>
    <xdr:cxnSp macro="">
      <xdr:nvCxnSpPr>
        <xdr:cNvPr id="774" name="直線コネクタ 773">
          <a:extLst>
            <a:ext uri="{FF2B5EF4-FFF2-40B4-BE49-F238E27FC236}">
              <a16:creationId xmlns:a16="http://schemas.microsoft.com/office/drawing/2014/main" id="{B2ACD489-9188-44A5-9F26-BDC64CDC5CB3}"/>
            </a:ext>
          </a:extLst>
        </xdr:cNvPr>
        <xdr:cNvCxnSpPr/>
      </xdr:nvCxnSpPr>
      <xdr:spPr>
        <a:xfrm>
          <a:off x="14592300" y="143304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75" name="楕円 774">
          <a:extLst>
            <a:ext uri="{FF2B5EF4-FFF2-40B4-BE49-F238E27FC236}">
              <a16:creationId xmlns:a16="http://schemas.microsoft.com/office/drawing/2014/main" id="{A4039F75-0EC4-4B1E-919C-6D810BB17A7C}"/>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129539</xdr:rowOff>
    </xdr:to>
    <xdr:cxnSp macro="">
      <xdr:nvCxnSpPr>
        <xdr:cNvPr id="776" name="直線コネクタ 775">
          <a:extLst>
            <a:ext uri="{FF2B5EF4-FFF2-40B4-BE49-F238E27FC236}">
              <a16:creationId xmlns:a16="http://schemas.microsoft.com/office/drawing/2014/main" id="{87EC1656-66C0-4CD4-BFC1-2294CF1158F6}"/>
            </a:ext>
          </a:extLst>
        </xdr:cNvPr>
        <xdr:cNvCxnSpPr/>
      </xdr:nvCxnSpPr>
      <xdr:spPr>
        <a:xfrm flipV="1">
          <a:off x="13703300" y="1433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42818</xdr:rowOff>
    </xdr:from>
    <xdr:to>
      <xdr:col>67</xdr:col>
      <xdr:colOff>101600</xdr:colOff>
      <xdr:row>80</xdr:row>
      <xdr:rowOff>144418</xdr:rowOff>
    </xdr:to>
    <xdr:sp macro="" textlink="">
      <xdr:nvSpPr>
        <xdr:cNvPr id="777" name="楕円 776">
          <a:extLst>
            <a:ext uri="{FF2B5EF4-FFF2-40B4-BE49-F238E27FC236}">
              <a16:creationId xmlns:a16="http://schemas.microsoft.com/office/drawing/2014/main" id="{0E7C2456-2AC0-466C-90B1-1B0FE2EDE1FE}"/>
            </a:ext>
          </a:extLst>
        </xdr:cNvPr>
        <xdr:cNvSpPr/>
      </xdr:nvSpPr>
      <xdr:spPr>
        <a:xfrm>
          <a:off x="12763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93618</xdr:rowOff>
    </xdr:from>
    <xdr:to>
      <xdr:col>71</xdr:col>
      <xdr:colOff>177800</xdr:colOff>
      <xdr:row>83</xdr:row>
      <xdr:rowOff>129539</xdr:rowOff>
    </xdr:to>
    <xdr:cxnSp macro="">
      <xdr:nvCxnSpPr>
        <xdr:cNvPr id="778" name="直線コネクタ 777">
          <a:extLst>
            <a:ext uri="{FF2B5EF4-FFF2-40B4-BE49-F238E27FC236}">
              <a16:creationId xmlns:a16="http://schemas.microsoft.com/office/drawing/2014/main" id="{A5303291-1608-4E24-B296-6FFF29B79C0F}"/>
            </a:ext>
          </a:extLst>
        </xdr:cNvPr>
        <xdr:cNvCxnSpPr/>
      </xdr:nvCxnSpPr>
      <xdr:spPr>
        <a:xfrm>
          <a:off x="12814300" y="13809618"/>
          <a:ext cx="889000" cy="5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id="{DC38A95C-FD65-46EF-AB5F-C55EA5B4EE6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id="{27E92850-0301-4ACD-9668-085869F4B45F}"/>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id="{4C2967EB-CDD4-4B2E-B804-9CD01A964F3D}"/>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E552C982-235D-4DC7-8476-D55E0C76FB7F}"/>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83" name="n_1mainValue【消防施設】&#10;有形固定資産減価償却率">
          <a:extLst>
            <a:ext uri="{FF2B5EF4-FFF2-40B4-BE49-F238E27FC236}">
              <a16:creationId xmlns:a16="http://schemas.microsoft.com/office/drawing/2014/main" id="{9338EA0A-01ED-4433-A3B1-A28112826B8A}"/>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784" name="n_2mainValue【消防施設】&#10;有形固定資産減価償却率">
          <a:extLst>
            <a:ext uri="{FF2B5EF4-FFF2-40B4-BE49-F238E27FC236}">
              <a16:creationId xmlns:a16="http://schemas.microsoft.com/office/drawing/2014/main" id="{D03E37CD-1086-4C72-8D2E-574909E029A1}"/>
            </a:ext>
          </a:extLst>
        </xdr:cNvPr>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85" name="n_3mainValue【消防施設】&#10;有形固定資産減価償却率">
          <a:extLst>
            <a:ext uri="{FF2B5EF4-FFF2-40B4-BE49-F238E27FC236}">
              <a16:creationId xmlns:a16="http://schemas.microsoft.com/office/drawing/2014/main" id="{46096E03-371D-4164-8521-6955AF92B5CF}"/>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160945</xdr:rowOff>
    </xdr:from>
    <xdr:ext cx="405111" cy="259045"/>
    <xdr:sp macro="" textlink="">
      <xdr:nvSpPr>
        <xdr:cNvPr id="786" name="n_4mainValue【消防施設】&#10;有形固定資産減価償却率">
          <a:extLst>
            <a:ext uri="{FF2B5EF4-FFF2-40B4-BE49-F238E27FC236}">
              <a16:creationId xmlns:a16="http://schemas.microsoft.com/office/drawing/2014/main" id="{E8B24204-EE13-449E-84D3-66478474187C}"/>
            </a:ext>
          </a:extLst>
        </xdr:cNvPr>
        <xdr:cNvSpPr txBox="1"/>
      </xdr:nvSpPr>
      <xdr:spPr>
        <a:xfrm>
          <a:off x="12611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1E0E3C86-BD07-4E6F-B0B3-0C450F0AD8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848EE89E-C5E9-493B-86FC-0C02311BFA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BE88F87F-702F-4935-8D49-DF0A9023AC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A766FE9-043E-4495-A317-48927DCFE0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C76144E6-AD99-4846-9C18-F80D6B775A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107ADB5A-0849-4187-BF98-295C2CC1C4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D0004118-3AC2-4EF1-82C6-0A0299E7BA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13330366-AFEF-48C3-AA30-C06960249F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60EAB063-CBFC-45D7-BDF3-DAAF3E221A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4CE64BEA-779B-496B-A57F-9F33163E23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527A183F-9191-4920-B467-68575819EA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E05C9E70-085D-4B71-9798-889DE4643C5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C99658AD-2A18-421D-A32D-EDDCBDD1B3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BAA39407-D44E-4182-A8F9-F7E6F589D3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82A44AC6-426E-4AAD-BDD8-E65B5A3D3AA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DCB2E8E4-B40E-442A-9637-124A2A4994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E3BF8C0-2E03-45F8-B22C-DCD0F4750FE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EDE8ACCE-388D-464D-AB0E-7CCE1A409B1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23F3E0FB-7D5E-4AA4-B3D4-B675DD3F38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6C59AF85-4F0C-47C4-B1A4-EBD92E1547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7C32E34-AFE5-44D2-85A4-5FC128210F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C302B286-DC22-4087-89B7-F1C7CAEB61D9}"/>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DBAEF813-C95C-4A00-8BD9-F0E833A8158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EF2A9283-3C75-4EEC-9854-2218E7374C6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F4DFC41F-15C2-41A9-92E0-4FA4C9782057}"/>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A3C3123-2745-48B2-9902-7DAE528C5C3A}"/>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38487381-44FB-4D66-84FB-86076A6B5E0E}"/>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67713982-3A9A-4AE6-8A1E-83CB3B0BECC3}"/>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BA2E59E1-6EEB-4449-894F-FF55E74C1753}"/>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BAF5B260-9FA3-4390-AE9E-95A21245F43A}"/>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220BA3F7-320B-4202-AC0F-FDB1C2E6431C}"/>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8CA534A1-25F6-4ADD-B4C1-46D51494B659}"/>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A0D6F7E-3810-4626-A3DD-B46753FC40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2751F59-522E-44E7-80AF-3B85040FDA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E7E4D4D-116F-4FBD-BE8C-D604FBC270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E5F93B6-EF75-4157-AB13-44CCAF23391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EB29539-3F27-4154-A67D-35673C325E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824" name="楕円 823">
          <a:extLst>
            <a:ext uri="{FF2B5EF4-FFF2-40B4-BE49-F238E27FC236}">
              <a16:creationId xmlns:a16="http://schemas.microsoft.com/office/drawing/2014/main" id="{2BE48CEA-EC35-45E3-A8D1-D239165CBCBD}"/>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825" name="【消防施設】&#10;一人当たり面積該当値テキスト">
          <a:extLst>
            <a:ext uri="{FF2B5EF4-FFF2-40B4-BE49-F238E27FC236}">
              <a16:creationId xmlns:a16="http://schemas.microsoft.com/office/drawing/2014/main" id="{E475F6F4-04C6-4732-92BE-E6FA0F5F513A}"/>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26" name="楕円 825">
          <a:extLst>
            <a:ext uri="{FF2B5EF4-FFF2-40B4-BE49-F238E27FC236}">
              <a16:creationId xmlns:a16="http://schemas.microsoft.com/office/drawing/2014/main" id="{62FE4134-A646-40B8-9EF9-96DDB835D70E}"/>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56387</xdr:rowOff>
    </xdr:to>
    <xdr:cxnSp macro="">
      <xdr:nvCxnSpPr>
        <xdr:cNvPr id="827" name="直線コネクタ 826">
          <a:extLst>
            <a:ext uri="{FF2B5EF4-FFF2-40B4-BE49-F238E27FC236}">
              <a16:creationId xmlns:a16="http://schemas.microsoft.com/office/drawing/2014/main" id="{25001E4F-4747-4A81-A26A-0962DD3F1CB1}"/>
            </a:ext>
          </a:extLst>
        </xdr:cNvPr>
        <xdr:cNvCxnSpPr/>
      </xdr:nvCxnSpPr>
      <xdr:spPr>
        <a:xfrm flipV="1">
          <a:off x="21323300" y="141015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828" name="楕円 827">
          <a:extLst>
            <a:ext uri="{FF2B5EF4-FFF2-40B4-BE49-F238E27FC236}">
              <a16:creationId xmlns:a16="http://schemas.microsoft.com/office/drawing/2014/main" id="{F72660AA-1FA3-48F9-A5FF-59038A35972F}"/>
            </a:ext>
          </a:extLst>
        </xdr:cNvPr>
        <xdr:cNvSpPr/>
      </xdr:nvSpPr>
      <xdr:spPr>
        <a:xfrm>
          <a:off x="2038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65532</xdr:rowOff>
    </xdr:to>
    <xdr:cxnSp macro="">
      <xdr:nvCxnSpPr>
        <xdr:cNvPr id="829" name="直線コネクタ 828">
          <a:extLst>
            <a:ext uri="{FF2B5EF4-FFF2-40B4-BE49-F238E27FC236}">
              <a16:creationId xmlns:a16="http://schemas.microsoft.com/office/drawing/2014/main" id="{2D86C870-8560-4BEE-AF63-FC85AF02EC2B}"/>
            </a:ext>
          </a:extLst>
        </xdr:cNvPr>
        <xdr:cNvCxnSpPr/>
      </xdr:nvCxnSpPr>
      <xdr:spPr>
        <a:xfrm flipV="1">
          <a:off x="20434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42163</xdr:rowOff>
    </xdr:from>
    <xdr:to>
      <xdr:col>102</xdr:col>
      <xdr:colOff>165100</xdr:colOff>
      <xdr:row>82</xdr:row>
      <xdr:rowOff>143763</xdr:rowOff>
    </xdr:to>
    <xdr:sp macro="" textlink="">
      <xdr:nvSpPr>
        <xdr:cNvPr id="830" name="楕円 829">
          <a:extLst>
            <a:ext uri="{FF2B5EF4-FFF2-40B4-BE49-F238E27FC236}">
              <a16:creationId xmlns:a16="http://schemas.microsoft.com/office/drawing/2014/main" id="{39C74399-5B6D-479C-9B74-C8A91974DD68}"/>
            </a:ext>
          </a:extLst>
        </xdr:cNvPr>
        <xdr:cNvSpPr/>
      </xdr:nvSpPr>
      <xdr:spPr>
        <a:xfrm>
          <a:off x="19494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65532</xdr:rowOff>
    </xdr:from>
    <xdr:to>
      <xdr:col>107</xdr:col>
      <xdr:colOff>50800</xdr:colOff>
      <xdr:row>82</xdr:row>
      <xdr:rowOff>92963</xdr:rowOff>
    </xdr:to>
    <xdr:cxnSp macro="">
      <xdr:nvCxnSpPr>
        <xdr:cNvPr id="831" name="直線コネクタ 830">
          <a:extLst>
            <a:ext uri="{FF2B5EF4-FFF2-40B4-BE49-F238E27FC236}">
              <a16:creationId xmlns:a16="http://schemas.microsoft.com/office/drawing/2014/main" id="{ABEDD845-7893-499D-A6FA-9828D4466F7A}"/>
            </a:ext>
          </a:extLst>
        </xdr:cNvPr>
        <xdr:cNvCxnSpPr/>
      </xdr:nvCxnSpPr>
      <xdr:spPr>
        <a:xfrm flipV="1">
          <a:off x="19545300" y="141244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140463</xdr:rowOff>
    </xdr:from>
    <xdr:to>
      <xdr:col>98</xdr:col>
      <xdr:colOff>38100</xdr:colOff>
      <xdr:row>82</xdr:row>
      <xdr:rowOff>70613</xdr:rowOff>
    </xdr:to>
    <xdr:sp macro="" textlink="">
      <xdr:nvSpPr>
        <xdr:cNvPr id="832" name="楕円 831">
          <a:extLst>
            <a:ext uri="{FF2B5EF4-FFF2-40B4-BE49-F238E27FC236}">
              <a16:creationId xmlns:a16="http://schemas.microsoft.com/office/drawing/2014/main" id="{1826B991-6544-421B-B328-4D613621F435}"/>
            </a:ext>
          </a:extLst>
        </xdr:cNvPr>
        <xdr:cNvSpPr/>
      </xdr:nvSpPr>
      <xdr:spPr>
        <a:xfrm>
          <a:off x="18605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19813</xdr:rowOff>
    </xdr:from>
    <xdr:to>
      <xdr:col>102</xdr:col>
      <xdr:colOff>114300</xdr:colOff>
      <xdr:row>82</xdr:row>
      <xdr:rowOff>92963</xdr:rowOff>
    </xdr:to>
    <xdr:cxnSp macro="">
      <xdr:nvCxnSpPr>
        <xdr:cNvPr id="833" name="直線コネクタ 832">
          <a:extLst>
            <a:ext uri="{FF2B5EF4-FFF2-40B4-BE49-F238E27FC236}">
              <a16:creationId xmlns:a16="http://schemas.microsoft.com/office/drawing/2014/main" id="{049FE215-CC8F-40AE-9DF8-503AAA77D0E7}"/>
            </a:ext>
          </a:extLst>
        </xdr:cNvPr>
        <xdr:cNvCxnSpPr/>
      </xdr:nvCxnSpPr>
      <xdr:spPr>
        <a:xfrm>
          <a:off x="18656300" y="140787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D2854F9B-0FCC-443D-9B84-B8BCDF23F084}"/>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4DE1AFD7-031B-4B22-BFEC-68C22788306D}"/>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id="{88D1E0E1-F8BF-40CF-BDA0-6A649FEE7EA3}"/>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id="{38D55144-212F-46F2-A24D-DEBF375065FC}"/>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38" name="n_1mainValue【消防施設】&#10;一人当たり面積">
          <a:extLst>
            <a:ext uri="{FF2B5EF4-FFF2-40B4-BE49-F238E27FC236}">
              <a16:creationId xmlns:a16="http://schemas.microsoft.com/office/drawing/2014/main" id="{3A37EA01-F6AC-4576-83B2-3FB31ED1185D}"/>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839" name="n_2mainValue【消防施設】&#10;一人当たり面積">
          <a:extLst>
            <a:ext uri="{FF2B5EF4-FFF2-40B4-BE49-F238E27FC236}">
              <a16:creationId xmlns:a16="http://schemas.microsoft.com/office/drawing/2014/main" id="{5C3297C9-7372-45B8-AD88-D7CCFEA0B41C}"/>
            </a:ext>
          </a:extLst>
        </xdr:cNvPr>
        <xdr:cNvSpPr txBox="1"/>
      </xdr:nvSpPr>
      <xdr:spPr>
        <a:xfrm>
          <a:off x="20199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160290</xdr:rowOff>
    </xdr:from>
    <xdr:ext cx="469744" cy="259045"/>
    <xdr:sp macro="" textlink="">
      <xdr:nvSpPr>
        <xdr:cNvPr id="840" name="n_3mainValue【消防施設】&#10;一人当たり面積">
          <a:extLst>
            <a:ext uri="{FF2B5EF4-FFF2-40B4-BE49-F238E27FC236}">
              <a16:creationId xmlns:a16="http://schemas.microsoft.com/office/drawing/2014/main" id="{085363BB-459B-400E-9619-412607372830}"/>
            </a:ext>
          </a:extLst>
        </xdr:cNvPr>
        <xdr:cNvSpPr txBox="1"/>
      </xdr:nvSpPr>
      <xdr:spPr>
        <a:xfrm>
          <a:off x="19310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87140</xdr:rowOff>
    </xdr:from>
    <xdr:ext cx="469744" cy="259045"/>
    <xdr:sp macro="" textlink="">
      <xdr:nvSpPr>
        <xdr:cNvPr id="841" name="n_4mainValue【消防施設】&#10;一人当たり面積">
          <a:extLst>
            <a:ext uri="{FF2B5EF4-FFF2-40B4-BE49-F238E27FC236}">
              <a16:creationId xmlns:a16="http://schemas.microsoft.com/office/drawing/2014/main" id="{1B657AD1-8D20-465B-9CD3-8779882EA19C}"/>
            </a:ext>
          </a:extLst>
        </xdr:cNvPr>
        <xdr:cNvSpPr txBox="1"/>
      </xdr:nvSpPr>
      <xdr:spPr>
        <a:xfrm>
          <a:off x="18421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99D6833-648F-472E-A7C9-1C5984E494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643622E8-8F9E-4AAA-8FA2-2A638DDDAC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FA8943CA-1D86-43F5-80C8-FE471262B2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F526A6D3-BE96-4E7B-8C1A-FDD2901797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4300BBFB-0C40-4756-AFAF-817CD8FC84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232B13F0-6630-45AE-A76F-711FBC9060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A30285FD-7DF6-4784-A9A1-22607124DE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2610A1D2-28B2-4F77-BC32-E22690318F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DE5A2E0-1CE0-444C-B62A-74F5EFE248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D764FB01-714B-4390-93A3-940F36E8B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86071418-47D2-40C0-B76F-1A6D0F503B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7A4F0308-DB5D-4238-84FB-5635F3351C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FAD42CA4-EB80-47D9-95CA-363138AE2F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CB029767-0D4D-44AF-92C2-B4D96B808E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AE6CBF7C-480D-4691-8D0D-E6E835BCC9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49BA0575-5F5B-4D3B-B6DD-26E7B30EA2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8E380F8F-704E-41BD-B447-8889FE81F7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2BB639B4-1B58-4764-A975-7F1CE8AA09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595069CD-FB4C-4429-B48A-334AC7D610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F48E17D4-9849-4623-891E-DAA7326C65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66E506C3-976F-49B2-B3F0-821468DEA8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CBFCD890-580F-490F-B6F2-77C9651C58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805801E2-CA02-43C5-B167-B20CCCAEC3B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84B69608-EDFB-4F8A-A37F-44BD0B8F24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73E1BDB2-59D9-4F53-BBAA-C04A89CDEA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D88D7D93-EA08-45B5-93FA-BC215C342975}"/>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146D0F9A-9A27-42AB-8A38-A937C86E7B72}"/>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6CA39988-7AC3-42F4-BEDC-539AED53B668}"/>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288E127-954C-4FDF-B022-9917B745F15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BF17CF50-CF50-4BBB-9A0B-DEB45DE45C8D}"/>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a:extLst>
            <a:ext uri="{FF2B5EF4-FFF2-40B4-BE49-F238E27FC236}">
              <a16:creationId xmlns:a16="http://schemas.microsoft.com/office/drawing/2014/main" id="{4E74BA68-0EAE-4AD1-8204-58191DE343CC}"/>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F13D31BF-D713-44AA-ADA6-9BAFC70B482D}"/>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2E42C23E-4761-4230-98B9-45F004FDE93A}"/>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228E1A7B-DABC-4458-849B-ECEF6087CB0D}"/>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9DD87459-943D-42DE-A82D-7F059FAF6AC3}"/>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83E90374-6B0B-4324-A83B-FB698F902794}"/>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CA4D65-5FAB-4008-9BC2-B48827AC73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6D2A75B-67EA-4AB7-98CD-47C90F087E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07464A0-7B73-475B-A0A8-15E639ED28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528F434-744D-4393-BFC4-6F1C965905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039A74C-A2AF-44D8-84EB-BF39D43D72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83" name="楕円 882">
          <a:extLst>
            <a:ext uri="{FF2B5EF4-FFF2-40B4-BE49-F238E27FC236}">
              <a16:creationId xmlns:a16="http://schemas.microsoft.com/office/drawing/2014/main" id="{47E84CB0-2A6B-47CB-B23A-3871224657F5}"/>
            </a:ext>
          </a:extLst>
        </xdr:cNvPr>
        <xdr:cNvSpPr/>
      </xdr:nvSpPr>
      <xdr:spPr>
        <a:xfrm>
          <a:off x="16268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107059</xdr:rowOff>
    </xdr:from>
    <xdr:ext cx="405111" cy="259045"/>
    <xdr:sp macro="" textlink="">
      <xdr:nvSpPr>
        <xdr:cNvPr id="884" name="【庁舎】&#10;有形固定資産減価償却率該当値テキスト">
          <a:extLst>
            <a:ext uri="{FF2B5EF4-FFF2-40B4-BE49-F238E27FC236}">
              <a16:creationId xmlns:a16="http://schemas.microsoft.com/office/drawing/2014/main" id="{94F8383E-794C-4999-8F97-54DC84F0E1A7}"/>
            </a:ext>
          </a:extLst>
        </xdr:cNvPr>
        <xdr:cNvSpPr txBox="1"/>
      </xdr:nvSpPr>
      <xdr:spPr>
        <a:xfrm>
          <a:off x="16357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885" name="楕円 884">
          <a:extLst>
            <a:ext uri="{FF2B5EF4-FFF2-40B4-BE49-F238E27FC236}">
              <a16:creationId xmlns:a16="http://schemas.microsoft.com/office/drawing/2014/main" id="{4ABF66AC-B350-4525-B07A-2F7E9D52CDB3}"/>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134982</xdr:rowOff>
    </xdr:from>
    <xdr:to>
      <xdr:col>85</xdr:col>
      <xdr:colOff>127000</xdr:colOff>
      <xdr:row>103</xdr:row>
      <xdr:rowOff>144780</xdr:rowOff>
    </xdr:to>
    <xdr:cxnSp macro="">
      <xdr:nvCxnSpPr>
        <xdr:cNvPr id="886" name="直線コネクタ 885">
          <a:extLst>
            <a:ext uri="{FF2B5EF4-FFF2-40B4-BE49-F238E27FC236}">
              <a16:creationId xmlns:a16="http://schemas.microsoft.com/office/drawing/2014/main" id="{CDAB15E9-0070-4AF0-AA8E-D37862EB1D47}"/>
            </a:ext>
          </a:extLst>
        </xdr:cNvPr>
        <xdr:cNvCxnSpPr/>
      </xdr:nvCxnSpPr>
      <xdr:spPr>
        <a:xfrm flipV="1">
          <a:off x="15481300" y="177943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87" name="楕円 886">
          <a:extLst>
            <a:ext uri="{FF2B5EF4-FFF2-40B4-BE49-F238E27FC236}">
              <a16:creationId xmlns:a16="http://schemas.microsoft.com/office/drawing/2014/main" id="{52F80E66-BD2C-4713-82C4-5B23F73E3E40}"/>
            </a:ext>
          </a:extLst>
        </xdr:cNvPr>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144780</xdr:rowOff>
    </xdr:to>
    <xdr:cxnSp macro="">
      <xdr:nvCxnSpPr>
        <xdr:cNvPr id="888" name="直線コネクタ 887">
          <a:extLst>
            <a:ext uri="{FF2B5EF4-FFF2-40B4-BE49-F238E27FC236}">
              <a16:creationId xmlns:a16="http://schemas.microsoft.com/office/drawing/2014/main" id="{05E13465-994C-49E5-9E75-485A6E686B5E}"/>
            </a:ext>
          </a:extLst>
        </xdr:cNvPr>
        <xdr:cNvCxnSpPr/>
      </xdr:nvCxnSpPr>
      <xdr:spPr>
        <a:xfrm>
          <a:off x="14592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889" name="楕円 888">
          <a:extLst>
            <a:ext uri="{FF2B5EF4-FFF2-40B4-BE49-F238E27FC236}">
              <a16:creationId xmlns:a16="http://schemas.microsoft.com/office/drawing/2014/main" id="{6F39E44E-2C73-4068-B5C4-8BBDD4EAF510}"/>
            </a:ext>
          </a:extLst>
        </xdr:cNvPr>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134982</xdr:rowOff>
    </xdr:to>
    <xdr:cxnSp macro="">
      <xdr:nvCxnSpPr>
        <xdr:cNvPr id="890" name="直線コネクタ 889">
          <a:extLst>
            <a:ext uri="{FF2B5EF4-FFF2-40B4-BE49-F238E27FC236}">
              <a16:creationId xmlns:a16="http://schemas.microsoft.com/office/drawing/2014/main" id="{5854DE2E-E43D-418C-BD63-318CB24A3D35}"/>
            </a:ext>
          </a:extLst>
        </xdr:cNvPr>
        <xdr:cNvCxnSpPr/>
      </xdr:nvCxnSpPr>
      <xdr:spPr>
        <a:xfrm flipV="1">
          <a:off x="13703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53158</xdr:rowOff>
    </xdr:from>
    <xdr:to>
      <xdr:col>67</xdr:col>
      <xdr:colOff>101600</xdr:colOff>
      <xdr:row>103</xdr:row>
      <xdr:rowOff>154758</xdr:rowOff>
    </xdr:to>
    <xdr:sp macro="" textlink="">
      <xdr:nvSpPr>
        <xdr:cNvPr id="891" name="楕円 890">
          <a:extLst>
            <a:ext uri="{FF2B5EF4-FFF2-40B4-BE49-F238E27FC236}">
              <a16:creationId xmlns:a16="http://schemas.microsoft.com/office/drawing/2014/main" id="{CE524DB7-901E-4D3B-A10B-82E14C775E9E}"/>
            </a:ext>
          </a:extLst>
        </xdr:cNvPr>
        <xdr:cNvSpPr/>
      </xdr:nvSpPr>
      <xdr:spPr>
        <a:xfrm>
          <a:off x="1276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134982</xdr:rowOff>
    </xdr:to>
    <xdr:cxnSp macro="">
      <xdr:nvCxnSpPr>
        <xdr:cNvPr id="892" name="直線コネクタ 891">
          <a:extLst>
            <a:ext uri="{FF2B5EF4-FFF2-40B4-BE49-F238E27FC236}">
              <a16:creationId xmlns:a16="http://schemas.microsoft.com/office/drawing/2014/main" id="{57E7827B-D058-415D-91D7-E8C94E265C98}"/>
            </a:ext>
          </a:extLst>
        </xdr:cNvPr>
        <xdr:cNvCxnSpPr/>
      </xdr:nvCxnSpPr>
      <xdr:spPr>
        <a:xfrm>
          <a:off x="12814300" y="177633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a:extLst>
            <a:ext uri="{FF2B5EF4-FFF2-40B4-BE49-F238E27FC236}">
              <a16:creationId xmlns:a16="http://schemas.microsoft.com/office/drawing/2014/main" id="{9E59146D-F80C-402F-A555-1A8A73A8470D}"/>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a:extLst>
            <a:ext uri="{FF2B5EF4-FFF2-40B4-BE49-F238E27FC236}">
              <a16:creationId xmlns:a16="http://schemas.microsoft.com/office/drawing/2014/main" id="{3FA1FC4A-7E81-4BE2-B6E9-3D8D63282833}"/>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a:extLst>
            <a:ext uri="{FF2B5EF4-FFF2-40B4-BE49-F238E27FC236}">
              <a16:creationId xmlns:a16="http://schemas.microsoft.com/office/drawing/2014/main" id="{EB45DA95-499B-48C0-B3D6-25A311959E6D}"/>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a:extLst>
            <a:ext uri="{FF2B5EF4-FFF2-40B4-BE49-F238E27FC236}">
              <a16:creationId xmlns:a16="http://schemas.microsoft.com/office/drawing/2014/main" id="{82EC388A-D789-4F68-B709-DBCADA9264F0}"/>
            </a:ext>
          </a:extLst>
        </xdr:cNvPr>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897" name="n_1mainValue【庁舎】&#10;有形固定資産減価償却率">
          <a:extLst>
            <a:ext uri="{FF2B5EF4-FFF2-40B4-BE49-F238E27FC236}">
              <a16:creationId xmlns:a16="http://schemas.microsoft.com/office/drawing/2014/main" id="{8976658A-87A4-42CC-B29E-28937F0AC7C2}"/>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98" name="n_2mainValue【庁舎】&#10;有形固定資産減価償却率">
          <a:extLst>
            <a:ext uri="{FF2B5EF4-FFF2-40B4-BE49-F238E27FC236}">
              <a16:creationId xmlns:a16="http://schemas.microsoft.com/office/drawing/2014/main" id="{AF233CB0-1E12-4F44-AEF2-BEFB20E03583}"/>
            </a:ext>
          </a:extLst>
        </xdr:cNvPr>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99" name="n_3mainValue【庁舎】&#10;有形固定資産減価償却率">
          <a:extLst>
            <a:ext uri="{FF2B5EF4-FFF2-40B4-BE49-F238E27FC236}">
              <a16:creationId xmlns:a16="http://schemas.microsoft.com/office/drawing/2014/main" id="{419B6868-6D34-4E95-99D0-02FD275B0C44}"/>
            </a:ext>
          </a:extLst>
        </xdr:cNvPr>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900" name="n_4mainValue【庁舎】&#10;有形固定資産減価償却率">
          <a:extLst>
            <a:ext uri="{FF2B5EF4-FFF2-40B4-BE49-F238E27FC236}">
              <a16:creationId xmlns:a16="http://schemas.microsoft.com/office/drawing/2014/main" id="{FB0C6672-BA74-48D9-BF8F-A6E234F3DEC3}"/>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FFCEC6B4-AE64-4131-BBBB-8C5328FADF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B07AA9E6-6E28-4634-A9A0-2F16054EF2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A175A24-F896-44B4-8CF9-B649F4E367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B93650C2-6F44-4B61-BF6F-551ACD0FFA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1BBE66D5-71CC-45D3-A71B-A75726E940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77E58FC9-B2D1-4BE4-A30D-25AD1BE2F6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651C66F-732C-42BD-9374-1BADD0EDAF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ABAD4CE0-95AD-4F76-BC59-AAE7B5560C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CD007D74-7755-4C3C-A49A-9B67D3A713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B34A3BC0-9756-458B-B37B-8CD257737F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32BAF3B-FAB6-493F-B709-5F0E837CF6B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A3FC28D7-F630-4CBE-94BE-4B4EA5CE60C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3B8C5380-0ACB-4D08-95D5-193AA12B279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D2AAD811-6F98-429F-8A82-27B8710237D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3A914082-902A-4329-BA74-F151C1AE7C1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9DF781E8-9A7B-4026-AABE-3670BAB5DFD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8DE206F4-9E7E-49A2-B47E-44254E5F7AA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13E7F143-20AA-48A4-9FFF-DABD1D54946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186E3F35-BED0-4CB0-9B4D-96FE4B614A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4889C788-43C4-4163-8CE1-FB7FE17CC2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B0F148B6-FE9E-4CFC-BA4B-E5EE84B79E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C9BB3490-41CB-4AF3-A73B-27B9995DC67E}"/>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8B6DAD44-8B4F-4604-9D0A-245E474F3031}"/>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5AEA2DFE-68A4-4CA2-B7B1-A321384E568C}"/>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C682722F-5F81-4271-ADA2-5DDBE83AD4AD}"/>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3A930C91-D513-422A-981F-279BA861FA84}"/>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id="{43624FA2-E6BA-4096-8F46-414CB04EDAE8}"/>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34A23053-4E7D-4310-801E-8B146227D713}"/>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D3359A4E-7CBD-42CC-AB16-67AF2A6F96FA}"/>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9774A920-66C6-47D1-AF04-B3FF3FA10173}"/>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587A6B2D-B6F6-4281-9E23-FB38C07359C9}"/>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C48FD076-B953-4195-85A8-F93A344E4905}"/>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FEA39E0-E265-45A6-A96C-6BDA4E19D8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6123D81-DEEF-4654-8AE2-2B24EECEEB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5AC25B1-5CE9-437D-BF88-7962FA443F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9F228BE-9750-4027-AD74-39561DED86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FF876E9-6751-4B04-A795-746B926EB2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36830</xdr:rowOff>
    </xdr:from>
    <xdr:to>
      <xdr:col>116</xdr:col>
      <xdr:colOff>114300</xdr:colOff>
      <xdr:row>101</xdr:row>
      <xdr:rowOff>138430</xdr:rowOff>
    </xdr:to>
    <xdr:sp macro="" textlink="">
      <xdr:nvSpPr>
        <xdr:cNvPr id="938" name="楕円 937">
          <a:extLst>
            <a:ext uri="{FF2B5EF4-FFF2-40B4-BE49-F238E27FC236}">
              <a16:creationId xmlns:a16="http://schemas.microsoft.com/office/drawing/2014/main" id="{7947E352-228B-4937-9335-48D2A3C23103}"/>
            </a:ext>
          </a:extLst>
        </xdr:cNvPr>
        <xdr:cNvSpPr/>
      </xdr:nvSpPr>
      <xdr:spPr>
        <a:xfrm>
          <a:off x="22110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59707</xdr:rowOff>
    </xdr:from>
    <xdr:ext cx="469744" cy="259045"/>
    <xdr:sp macro="" textlink="">
      <xdr:nvSpPr>
        <xdr:cNvPr id="939" name="【庁舎】&#10;一人当たり面積該当値テキスト">
          <a:extLst>
            <a:ext uri="{FF2B5EF4-FFF2-40B4-BE49-F238E27FC236}">
              <a16:creationId xmlns:a16="http://schemas.microsoft.com/office/drawing/2014/main" id="{DF0DF2F5-3902-49B5-9950-9BF8D99D8B51}"/>
            </a:ext>
          </a:extLst>
        </xdr:cNvPr>
        <xdr:cNvSpPr txBox="1"/>
      </xdr:nvSpPr>
      <xdr:spPr>
        <a:xfrm>
          <a:off x="22199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164846</xdr:rowOff>
    </xdr:from>
    <xdr:to>
      <xdr:col>112</xdr:col>
      <xdr:colOff>38100</xdr:colOff>
      <xdr:row>101</xdr:row>
      <xdr:rowOff>94996</xdr:rowOff>
    </xdr:to>
    <xdr:sp macro="" textlink="">
      <xdr:nvSpPr>
        <xdr:cNvPr id="940" name="楕円 939">
          <a:extLst>
            <a:ext uri="{FF2B5EF4-FFF2-40B4-BE49-F238E27FC236}">
              <a16:creationId xmlns:a16="http://schemas.microsoft.com/office/drawing/2014/main" id="{7A88A693-CE2E-4A2B-9452-AE9364BFD116}"/>
            </a:ext>
          </a:extLst>
        </xdr:cNvPr>
        <xdr:cNvSpPr/>
      </xdr:nvSpPr>
      <xdr:spPr>
        <a:xfrm>
          <a:off x="21272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44196</xdr:rowOff>
    </xdr:from>
    <xdr:to>
      <xdr:col>116</xdr:col>
      <xdr:colOff>63500</xdr:colOff>
      <xdr:row>101</xdr:row>
      <xdr:rowOff>87630</xdr:rowOff>
    </xdr:to>
    <xdr:cxnSp macro="">
      <xdr:nvCxnSpPr>
        <xdr:cNvPr id="941" name="直線コネクタ 940">
          <a:extLst>
            <a:ext uri="{FF2B5EF4-FFF2-40B4-BE49-F238E27FC236}">
              <a16:creationId xmlns:a16="http://schemas.microsoft.com/office/drawing/2014/main" id="{9AA4D2AA-54D7-4124-9BF2-E08600F4286A}"/>
            </a:ext>
          </a:extLst>
        </xdr:cNvPr>
        <xdr:cNvCxnSpPr/>
      </xdr:nvCxnSpPr>
      <xdr:spPr>
        <a:xfrm>
          <a:off x="21323300" y="173606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11685</xdr:rowOff>
    </xdr:from>
    <xdr:to>
      <xdr:col>107</xdr:col>
      <xdr:colOff>101600</xdr:colOff>
      <xdr:row>101</xdr:row>
      <xdr:rowOff>113285</xdr:rowOff>
    </xdr:to>
    <xdr:sp macro="" textlink="">
      <xdr:nvSpPr>
        <xdr:cNvPr id="942" name="楕円 941">
          <a:extLst>
            <a:ext uri="{FF2B5EF4-FFF2-40B4-BE49-F238E27FC236}">
              <a16:creationId xmlns:a16="http://schemas.microsoft.com/office/drawing/2014/main" id="{B4AD7E73-53BB-4E51-AB5F-31F112E2978B}"/>
            </a:ext>
          </a:extLst>
        </xdr:cNvPr>
        <xdr:cNvSpPr/>
      </xdr:nvSpPr>
      <xdr:spPr>
        <a:xfrm>
          <a:off x="20383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44196</xdr:rowOff>
    </xdr:from>
    <xdr:to>
      <xdr:col>111</xdr:col>
      <xdr:colOff>177800</xdr:colOff>
      <xdr:row>101</xdr:row>
      <xdr:rowOff>62485</xdr:rowOff>
    </xdr:to>
    <xdr:cxnSp macro="">
      <xdr:nvCxnSpPr>
        <xdr:cNvPr id="943" name="直線コネクタ 942">
          <a:extLst>
            <a:ext uri="{FF2B5EF4-FFF2-40B4-BE49-F238E27FC236}">
              <a16:creationId xmlns:a16="http://schemas.microsoft.com/office/drawing/2014/main" id="{94861D60-62C2-4368-B359-9308F9FB21F3}"/>
            </a:ext>
          </a:extLst>
        </xdr:cNvPr>
        <xdr:cNvCxnSpPr/>
      </xdr:nvCxnSpPr>
      <xdr:spPr>
        <a:xfrm flipV="1">
          <a:off x="20434300" y="173606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105411</xdr:rowOff>
    </xdr:from>
    <xdr:to>
      <xdr:col>102</xdr:col>
      <xdr:colOff>165100</xdr:colOff>
      <xdr:row>102</xdr:row>
      <xdr:rowOff>35561</xdr:rowOff>
    </xdr:to>
    <xdr:sp macro="" textlink="">
      <xdr:nvSpPr>
        <xdr:cNvPr id="944" name="楕円 943">
          <a:extLst>
            <a:ext uri="{FF2B5EF4-FFF2-40B4-BE49-F238E27FC236}">
              <a16:creationId xmlns:a16="http://schemas.microsoft.com/office/drawing/2014/main" id="{04CE42DD-D90D-496B-964A-B6A52CE2F918}"/>
            </a:ext>
          </a:extLst>
        </xdr:cNvPr>
        <xdr:cNvSpPr/>
      </xdr:nvSpPr>
      <xdr:spPr>
        <a:xfrm>
          <a:off x="19494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62485</xdr:rowOff>
    </xdr:from>
    <xdr:to>
      <xdr:col>107</xdr:col>
      <xdr:colOff>50800</xdr:colOff>
      <xdr:row>101</xdr:row>
      <xdr:rowOff>156211</xdr:rowOff>
    </xdr:to>
    <xdr:cxnSp macro="">
      <xdr:nvCxnSpPr>
        <xdr:cNvPr id="945" name="直線コネクタ 944">
          <a:extLst>
            <a:ext uri="{FF2B5EF4-FFF2-40B4-BE49-F238E27FC236}">
              <a16:creationId xmlns:a16="http://schemas.microsoft.com/office/drawing/2014/main" id="{83BA4F2E-2AB5-47DC-A24C-CE82A03ACF15}"/>
            </a:ext>
          </a:extLst>
        </xdr:cNvPr>
        <xdr:cNvCxnSpPr/>
      </xdr:nvCxnSpPr>
      <xdr:spPr>
        <a:xfrm flipV="1">
          <a:off x="19545300" y="173789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100837</xdr:rowOff>
    </xdr:from>
    <xdr:to>
      <xdr:col>98</xdr:col>
      <xdr:colOff>38100</xdr:colOff>
      <xdr:row>102</xdr:row>
      <xdr:rowOff>30987</xdr:rowOff>
    </xdr:to>
    <xdr:sp macro="" textlink="">
      <xdr:nvSpPr>
        <xdr:cNvPr id="946" name="楕円 945">
          <a:extLst>
            <a:ext uri="{FF2B5EF4-FFF2-40B4-BE49-F238E27FC236}">
              <a16:creationId xmlns:a16="http://schemas.microsoft.com/office/drawing/2014/main" id="{EF31B8A2-E500-4F6C-811C-63ADFFC2A092}"/>
            </a:ext>
          </a:extLst>
        </xdr:cNvPr>
        <xdr:cNvSpPr/>
      </xdr:nvSpPr>
      <xdr:spPr>
        <a:xfrm>
          <a:off x="18605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151637</xdr:rowOff>
    </xdr:from>
    <xdr:to>
      <xdr:col>102</xdr:col>
      <xdr:colOff>114300</xdr:colOff>
      <xdr:row>101</xdr:row>
      <xdr:rowOff>156211</xdr:rowOff>
    </xdr:to>
    <xdr:cxnSp macro="">
      <xdr:nvCxnSpPr>
        <xdr:cNvPr id="947" name="直線コネクタ 946">
          <a:extLst>
            <a:ext uri="{FF2B5EF4-FFF2-40B4-BE49-F238E27FC236}">
              <a16:creationId xmlns:a16="http://schemas.microsoft.com/office/drawing/2014/main" id="{7F56DEA9-75BB-4A73-AC14-C65B3C9F1583}"/>
            </a:ext>
          </a:extLst>
        </xdr:cNvPr>
        <xdr:cNvCxnSpPr/>
      </xdr:nvCxnSpPr>
      <xdr:spPr>
        <a:xfrm>
          <a:off x="18656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a:extLst>
            <a:ext uri="{FF2B5EF4-FFF2-40B4-BE49-F238E27FC236}">
              <a16:creationId xmlns:a16="http://schemas.microsoft.com/office/drawing/2014/main" id="{08B864BA-120B-4CB4-8C29-92FCFCBA79AB}"/>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a:extLst>
            <a:ext uri="{FF2B5EF4-FFF2-40B4-BE49-F238E27FC236}">
              <a16:creationId xmlns:a16="http://schemas.microsoft.com/office/drawing/2014/main" id="{67307C19-1917-417D-A078-92C3FC6A5040}"/>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a:extLst>
            <a:ext uri="{FF2B5EF4-FFF2-40B4-BE49-F238E27FC236}">
              <a16:creationId xmlns:a16="http://schemas.microsoft.com/office/drawing/2014/main" id="{938E23AB-C9F7-494B-A86A-B24D3C634934}"/>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a:extLst>
            <a:ext uri="{FF2B5EF4-FFF2-40B4-BE49-F238E27FC236}">
              <a16:creationId xmlns:a16="http://schemas.microsoft.com/office/drawing/2014/main" id="{2A47DEFB-3C2B-4A91-A4E1-EB65B69965CC}"/>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111523</xdr:rowOff>
    </xdr:from>
    <xdr:ext cx="469744" cy="259045"/>
    <xdr:sp macro="" textlink="">
      <xdr:nvSpPr>
        <xdr:cNvPr id="952" name="n_1mainValue【庁舎】&#10;一人当たり面積">
          <a:extLst>
            <a:ext uri="{FF2B5EF4-FFF2-40B4-BE49-F238E27FC236}">
              <a16:creationId xmlns:a16="http://schemas.microsoft.com/office/drawing/2014/main" id="{F5F547B6-CA7B-47AD-A024-D61C52C0FFC9}"/>
            </a:ext>
          </a:extLst>
        </xdr:cNvPr>
        <xdr:cNvSpPr txBox="1"/>
      </xdr:nvSpPr>
      <xdr:spPr>
        <a:xfrm>
          <a:off x="21075727" y="170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129812</xdr:rowOff>
    </xdr:from>
    <xdr:ext cx="469744" cy="259045"/>
    <xdr:sp macro="" textlink="">
      <xdr:nvSpPr>
        <xdr:cNvPr id="953" name="n_2mainValue【庁舎】&#10;一人当たり面積">
          <a:extLst>
            <a:ext uri="{FF2B5EF4-FFF2-40B4-BE49-F238E27FC236}">
              <a16:creationId xmlns:a16="http://schemas.microsoft.com/office/drawing/2014/main" id="{2FF2DA95-85C8-4C90-9871-3D055B8D14AA}"/>
            </a:ext>
          </a:extLst>
        </xdr:cNvPr>
        <xdr:cNvSpPr txBox="1"/>
      </xdr:nvSpPr>
      <xdr:spPr>
        <a:xfrm>
          <a:off x="20199427" y="17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52088</xdr:rowOff>
    </xdr:from>
    <xdr:ext cx="469744" cy="259045"/>
    <xdr:sp macro="" textlink="">
      <xdr:nvSpPr>
        <xdr:cNvPr id="954" name="n_3mainValue【庁舎】&#10;一人当たり面積">
          <a:extLst>
            <a:ext uri="{FF2B5EF4-FFF2-40B4-BE49-F238E27FC236}">
              <a16:creationId xmlns:a16="http://schemas.microsoft.com/office/drawing/2014/main" id="{E2870606-B4CB-4091-BC5B-057576C5BD97}"/>
            </a:ext>
          </a:extLst>
        </xdr:cNvPr>
        <xdr:cNvSpPr txBox="1"/>
      </xdr:nvSpPr>
      <xdr:spPr>
        <a:xfrm>
          <a:off x="19310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47514</xdr:rowOff>
    </xdr:from>
    <xdr:ext cx="469744" cy="259045"/>
    <xdr:sp macro="" textlink="">
      <xdr:nvSpPr>
        <xdr:cNvPr id="955" name="n_4mainValue【庁舎】&#10;一人当たり面積">
          <a:extLst>
            <a:ext uri="{FF2B5EF4-FFF2-40B4-BE49-F238E27FC236}">
              <a16:creationId xmlns:a16="http://schemas.microsoft.com/office/drawing/2014/main" id="{13D53057-C0FB-422F-A328-CE0B4B935608}"/>
            </a:ext>
          </a:extLst>
        </xdr:cNvPr>
        <xdr:cNvSpPr txBox="1"/>
      </xdr:nvSpPr>
      <xdr:spPr>
        <a:xfrm>
          <a:off x="18421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B70E9E34-791B-4593-8250-0A3B253044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8BEF21A6-2A9E-408D-9658-0B3FE4B002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ACA5183B-2F06-4140-BA15-5FC59DF945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類似団体と比較して特に有形固定資産減価償却率が高くなっている施設は、図書館、体育館・プールである。図書館については、建設から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老朽化が進んでいるため、公共施設等総合管理計画に基づき、適正な維持管理に取り組んでいく。体育館・プールについては、総合運動公園をスポーツ交流の拠点として長寿命化計画に基づく修繕・更新を進めているが、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年又は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体育館が各地区に数多くあるため、有形固定資産減価償却率が高くなっている。各地区の体育館は地域の実情や利用状況を勘案して今後の在り方を検討していく予定である。市民会館については、新たに市民会館機能、地域交流センター機能、子育世代活動支援機能を併せ持つ複合施設である「さいき城山桜ホール」が完成したため、有形固定資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a:t>
          </a:r>
          <a:r>
            <a:rPr kumimoji="1" lang="ja-JP" altLang="en-US" sz="1300">
              <a:latin typeface="ＭＳ Ｐゴシック" panose="020B0600070205080204" pitchFamily="50" charset="-128"/>
              <a:ea typeface="ＭＳ Ｐゴシック" panose="020B0600070205080204" pitchFamily="50" charset="-128"/>
            </a:rPr>
            <a:t>価償却率は大きく下った。今後の市民活動の拠点として有効活用及び適正な管理を進めていく。</a:t>
          </a:r>
        </a:p>
        <a:p>
          <a:r>
            <a:rPr kumimoji="1" lang="ja-JP" altLang="en-US" sz="1300">
              <a:latin typeface="ＭＳ Ｐゴシック" panose="020B0600070205080204" pitchFamily="50" charset="-128"/>
              <a:ea typeface="ＭＳ Ｐゴシック" panose="020B0600070205080204" pitchFamily="50" charset="-128"/>
            </a:rPr>
            <a:t>一人当たり面積は、「さいき城山桜ホール」が完成した市民会館のほか、福祉施設、保健センター・保健所、庁舎が類似団体と比較して特に高くなっている。これらの要因としては、９市町村による合併で、各地区にそれぞれの施設が残っていることが考えられる。今後、個別施設計画において各施設ごとに大規模改修・集約・あり方検討を行い、適正配置に取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56635427</v>
      </c>
      <c r="BO4" s="433"/>
      <c r="BP4" s="433"/>
      <c r="BQ4" s="433"/>
      <c r="BR4" s="433"/>
      <c r="BS4" s="433"/>
      <c r="BT4" s="433"/>
      <c r="BU4" s="434"/>
      <c r="BV4" s="432">
        <v>49378677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2.8</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55782781</v>
      </c>
      <c r="BO5" s="470"/>
      <c r="BP5" s="470"/>
      <c r="BQ5" s="470"/>
      <c r="BR5" s="470"/>
      <c r="BS5" s="470"/>
      <c r="BT5" s="470"/>
      <c r="BU5" s="471"/>
      <c r="BV5" s="469">
        <v>48478230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97.2</v>
      </c>
      <c r="CU5" s="467"/>
      <c r="CV5" s="467"/>
      <c r="CW5" s="467"/>
      <c r="CX5" s="467"/>
      <c r="CY5" s="467"/>
      <c r="CZ5" s="467"/>
      <c r="DA5" s="468"/>
      <c r="DB5" s="466">
        <v>99.6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852646</v>
      </c>
      <c r="BO6" s="470"/>
      <c r="BP6" s="470"/>
      <c r="BQ6" s="470"/>
      <c r="BR6" s="470"/>
      <c r="BS6" s="470"/>
      <c r="BT6" s="470"/>
      <c r="BU6" s="471"/>
      <c r="BV6" s="469">
        <v>900447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100.3</v>
      </c>
      <c r="CU6" s="507"/>
      <c r="CV6" s="507"/>
      <c r="CW6" s="507"/>
      <c r="CX6" s="507"/>
      <c r="CY6" s="507"/>
      <c r="CZ6" s="507"/>
      <c r="DA6" s="508"/>
      <c r="DB6" s="506">
        <v>102.8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166124</v>
      </c>
      <c r="BO7" s="470"/>
      <c r="BP7" s="470"/>
      <c r="BQ7" s="470"/>
      <c r="BR7" s="470"/>
      <c r="BS7" s="470"/>
      <c r="BT7" s="470"/>
      <c r="BU7" s="471"/>
      <c r="BV7" s="469">
        <v>268717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24942745</v>
      </c>
      <c r="CU7" s="470"/>
      <c r="CV7" s="470"/>
      <c r="CW7" s="470"/>
      <c r="CX7" s="470"/>
      <c r="CY7" s="470"/>
      <c r="CZ7" s="470"/>
      <c r="DA7" s="471"/>
      <c r="DB7" s="469">
        <v>24577444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686522</v>
      </c>
      <c r="BO8" s="470"/>
      <c r="BP8" s="470"/>
      <c r="BQ8" s="470"/>
      <c r="BR8" s="470"/>
      <c r="BS8" s="470"/>
      <c r="BT8" s="470"/>
      <c r="BU8" s="471"/>
      <c r="BV8" s="469">
        <v>631730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66851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54792</v>
      </c>
      <c r="BO9" s="470"/>
      <c r="BP9" s="470"/>
      <c r="BQ9" s="470"/>
      <c r="BR9" s="470"/>
      <c r="BS9" s="470"/>
      <c r="BT9" s="470"/>
      <c r="BU9" s="471"/>
      <c r="BV9" s="469">
        <v>-108474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23.1</v>
      </c>
      <c r="CU9" s="467"/>
      <c r="CV9" s="467"/>
      <c r="CW9" s="467"/>
      <c r="CX9" s="467"/>
      <c r="CY9" s="467"/>
      <c r="CZ9" s="467"/>
      <c r="DA9" s="468"/>
      <c r="DB9" s="466">
        <v>21.5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72211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319221</v>
      </c>
      <c r="BO10" s="470"/>
      <c r="BP10" s="470"/>
      <c r="BQ10" s="470"/>
      <c r="BR10" s="470"/>
      <c r="BS10" s="470"/>
      <c r="BT10" s="470"/>
      <c r="BU10" s="471"/>
      <c r="BV10" s="469">
        <v>374487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69606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392104</v>
      </c>
      <c r="BO12" s="470"/>
      <c r="BP12" s="470"/>
      <c r="BQ12" s="470"/>
      <c r="BR12" s="470"/>
      <c r="BS12" s="470"/>
      <c r="BT12" s="470"/>
      <c r="BU12" s="471"/>
      <c r="BV12" s="469">
        <v>889502</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69074</v>
      </c>
      <c r="S13" s="554"/>
      <c r="T13" s="554"/>
      <c r="U13" s="554"/>
      <c r="V13" s="555"/>
      <c r="W13" s="485" t="s">
        <v>139</v>
      </c>
      <c r="X13" s="486"/>
      <c r="Y13" s="486"/>
      <c r="Z13" s="486"/>
      <c r="AA13" s="486"/>
      <c r="AB13" s="476"/>
      <c r="AC13" s="520">
        <v>2864</v>
      </c>
      <c r="AD13" s="521"/>
      <c r="AE13" s="521"/>
      <c r="AF13" s="521"/>
      <c r="AG13" s="563"/>
      <c r="AH13" s="520">
        <v>3106</v>
      </c>
      <c r="AI13" s="521"/>
      <c r="AJ13" s="521"/>
      <c r="AK13" s="521"/>
      <c r="AL13" s="522"/>
      <c r="AM13" s="498" t="s">
        <v>140</v>
      </c>
      <c r="AN13" s="499"/>
      <c r="AO13" s="499"/>
      <c r="AP13" s="499"/>
      <c r="AQ13" s="499"/>
      <c r="AR13" s="499"/>
      <c r="AS13" s="499"/>
      <c r="AT13" s="500"/>
      <c r="AU13" s="501" t="s">
        <v>133</v>
      </c>
      <c r="AV13" s="502"/>
      <c r="AW13" s="502"/>
      <c r="AX13" s="502"/>
      <c r="AY13" s="503" t="s">
        <v>141</v>
      </c>
      <c r="AZ13" s="504"/>
      <c r="BA13" s="504"/>
      <c r="BB13" s="504"/>
      <c r="BC13" s="504"/>
      <c r="BD13" s="504"/>
      <c r="BE13" s="504"/>
      <c r="BF13" s="504"/>
      <c r="BG13" s="504"/>
      <c r="BH13" s="504"/>
      <c r="BI13" s="504"/>
      <c r="BJ13" s="504"/>
      <c r="BK13" s="504"/>
      <c r="BL13" s="504"/>
      <c r="BM13" s="505"/>
      <c r="BN13" s="469">
        <v>-18091</v>
      </c>
      <c r="BO13" s="470"/>
      <c r="BP13" s="470"/>
      <c r="BQ13" s="470"/>
      <c r="BR13" s="470"/>
      <c r="BS13" s="470"/>
      <c r="BT13" s="470"/>
      <c r="BU13" s="471"/>
      <c r="BV13" s="469">
        <v>-623489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8.3000000000000007</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70708</v>
      </c>
      <c r="S14" s="554"/>
      <c r="T14" s="554"/>
      <c r="U14" s="554"/>
      <c r="V14" s="555"/>
      <c r="W14" s="459"/>
      <c r="X14" s="460"/>
      <c r="Y14" s="460"/>
      <c r="Z14" s="460"/>
      <c r="AA14" s="460"/>
      <c r="AB14" s="449"/>
      <c r="AC14" s="556">
        <v>9.1</v>
      </c>
      <c r="AD14" s="557"/>
      <c r="AE14" s="557"/>
      <c r="AF14" s="557"/>
      <c r="AG14" s="558"/>
      <c r="AH14" s="556">
        <v>9.4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3.4</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70198</v>
      </c>
      <c r="S15" s="554"/>
      <c r="T15" s="554"/>
      <c r="U15" s="554"/>
      <c r="V15" s="555"/>
      <c r="W15" s="485" t="s">
        <v>146</v>
      </c>
      <c r="X15" s="486"/>
      <c r="Y15" s="486"/>
      <c r="Z15" s="486"/>
      <c r="AA15" s="486"/>
      <c r="AB15" s="476"/>
      <c r="AC15" s="520">
        <v>8317</v>
      </c>
      <c r="AD15" s="521"/>
      <c r="AE15" s="521"/>
      <c r="AF15" s="521"/>
      <c r="AG15" s="563"/>
      <c r="AH15" s="520">
        <v>9231</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7481544</v>
      </c>
      <c r="BO15" s="433"/>
      <c r="BP15" s="433"/>
      <c r="BQ15" s="433"/>
      <c r="BR15" s="433"/>
      <c r="BS15" s="433"/>
      <c r="BT15" s="433"/>
      <c r="BU15" s="434"/>
      <c r="BV15" s="432">
        <v>7139696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26.4</v>
      </c>
      <c r="AD16" s="557"/>
      <c r="AE16" s="557"/>
      <c r="AF16" s="557"/>
      <c r="AG16" s="558"/>
      <c r="AH16" s="556">
        <v>28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22343791</v>
      </c>
      <c r="BO16" s="470"/>
      <c r="BP16" s="470"/>
      <c r="BQ16" s="470"/>
      <c r="BR16" s="470"/>
      <c r="BS16" s="470"/>
      <c r="BT16" s="470"/>
      <c r="BU16" s="471"/>
      <c r="BV16" s="469">
        <v>21722636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20325</v>
      </c>
      <c r="AD17" s="521"/>
      <c r="AE17" s="521"/>
      <c r="AF17" s="521"/>
      <c r="AG17" s="563"/>
      <c r="AH17" s="520">
        <v>20640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9355855</v>
      </c>
      <c r="BO17" s="470"/>
      <c r="BP17" s="470"/>
      <c r="BQ17" s="470"/>
      <c r="BR17" s="470"/>
      <c r="BS17" s="470"/>
      <c r="BT17" s="470"/>
      <c r="BU17" s="471"/>
      <c r="BV17" s="469">
        <v>9009583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903.14</v>
      </c>
      <c r="M18" s="585"/>
      <c r="N18" s="585"/>
      <c r="O18" s="585"/>
      <c r="P18" s="585"/>
      <c r="Q18" s="585"/>
      <c r="R18" s="586"/>
      <c r="S18" s="586"/>
      <c r="T18" s="586"/>
      <c r="U18" s="586"/>
      <c r="V18" s="587"/>
      <c r="W18" s="487"/>
      <c r="X18" s="488"/>
      <c r="Y18" s="488"/>
      <c r="Z18" s="488"/>
      <c r="AA18" s="488"/>
      <c r="AB18" s="479"/>
      <c r="AC18" s="588">
        <v>64.5</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24258003</v>
      </c>
      <c r="BO18" s="470"/>
      <c r="BP18" s="470"/>
      <c r="BQ18" s="470"/>
      <c r="BR18" s="470"/>
      <c r="BS18" s="470"/>
      <c r="BT18" s="470"/>
      <c r="BU18" s="471"/>
      <c r="BV18" s="469">
        <v>24575311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74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28922802</v>
      </c>
      <c r="BO19" s="470"/>
      <c r="BP19" s="470"/>
      <c r="BQ19" s="470"/>
      <c r="BR19" s="470"/>
      <c r="BS19" s="470"/>
      <c r="BT19" s="470"/>
      <c r="BU19" s="471"/>
      <c r="BV19" s="469">
        <v>29255120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28716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50664942</v>
      </c>
      <c r="BO23" s="470"/>
      <c r="BP23" s="470"/>
      <c r="BQ23" s="470"/>
      <c r="BR23" s="470"/>
      <c r="BS23" s="470"/>
      <c r="BT23" s="470"/>
      <c r="BU23" s="471"/>
      <c r="BV23" s="469">
        <v>49432522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8800</v>
      </c>
      <c r="R24" s="521"/>
      <c r="S24" s="521"/>
      <c r="T24" s="521"/>
      <c r="U24" s="521"/>
      <c r="V24" s="563"/>
      <c r="W24" s="622"/>
      <c r="X24" s="610"/>
      <c r="Y24" s="611"/>
      <c r="Z24" s="519" t="s">
        <v>169</v>
      </c>
      <c r="AA24" s="499"/>
      <c r="AB24" s="499"/>
      <c r="AC24" s="499"/>
      <c r="AD24" s="499"/>
      <c r="AE24" s="499"/>
      <c r="AF24" s="499"/>
      <c r="AG24" s="500"/>
      <c r="AH24" s="520">
        <v>750</v>
      </c>
      <c r="AI24" s="521"/>
      <c r="AJ24" s="521"/>
      <c r="AK24" s="521"/>
      <c r="AL24" s="563"/>
      <c r="AM24" s="520">
        <v>2430750</v>
      </c>
      <c r="AN24" s="521"/>
      <c r="AO24" s="521"/>
      <c r="AP24" s="521"/>
      <c r="AQ24" s="521"/>
      <c r="AR24" s="563"/>
      <c r="AS24" s="520">
        <v>3241</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33853136</v>
      </c>
      <c r="BO24" s="470"/>
      <c r="BP24" s="470"/>
      <c r="BQ24" s="470"/>
      <c r="BR24" s="470"/>
      <c r="BS24" s="470"/>
      <c r="BT24" s="470"/>
      <c r="BU24" s="471"/>
      <c r="BV24" s="469">
        <v>34822420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7160</v>
      </c>
      <c r="R25" s="521"/>
      <c r="S25" s="521"/>
      <c r="T25" s="521"/>
      <c r="U25" s="521"/>
      <c r="V25" s="563"/>
      <c r="W25" s="622"/>
      <c r="X25" s="610"/>
      <c r="Y25" s="611"/>
      <c r="Z25" s="519" t="s">
        <v>172</v>
      </c>
      <c r="AA25" s="499"/>
      <c r="AB25" s="499"/>
      <c r="AC25" s="499"/>
      <c r="AD25" s="499"/>
      <c r="AE25" s="499"/>
      <c r="AF25" s="499"/>
      <c r="AG25" s="500"/>
      <c r="AH25" s="520">
        <v>125</v>
      </c>
      <c r="AI25" s="521"/>
      <c r="AJ25" s="521"/>
      <c r="AK25" s="521"/>
      <c r="AL25" s="563"/>
      <c r="AM25" s="520">
        <v>377500</v>
      </c>
      <c r="AN25" s="521"/>
      <c r="AO25" s="521"/>
      <c r="AP25" s="521"/>
      <c r="AQ25" s="521"/>
      <c r="AR25" s="563"/>
      <c r="AS25" s="520">
        <v>3020</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6579275</v>
      </c>
      <c r="BO25" s="433"/>
      <c r="BP25" s="433"/>
      <c r="BQ25" s="433"/>
      <c r="BR25" s="433"/>
      <c r="BS25" s="433"/>
      <c r="BT25" s="433"/>
      <c r="BU25" s="434"/>
      <c r="BV25" s="432">
        <v>7685773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6130</v>
      </c>
      <c r="R26" s="521"/>
      <c r="S26" s="521"/>
      <c r="T26" s="521"/>
      <c r="U26" s="521"/>
      <c r="V26" s="563"/>
      <c r="W26" s="622"/>
      <c r="X26" s="610"/>
      <c r="Y26" s="611"/>
      <c r="Z26" s="519" t="s">
        <v>175</v>
      </c>
      <c r="AA26" s="632"/>
      <c r="AB26" s="632"/>
      <c r="AC26" s="632"/>
      <c r="AD26" s="632"/>
      <c r="AE26" s="632"/>
      <c r="AF26" s="632"/>
      <c r="AG26" s="633"/>
      <c r="AH26" s="520" t="s">
        <v>137</v>
      </c>
      <c r="AI26" s="521"/>
      <c r="AJ26" s="521"/>
      <c r="AK26" s="521"/>
      <c r="AL26" s="563"/>
      <c r="AM26" s="520" t="s">
        <v>137</v>
      </c>
      <c r="AN26" s="521"/>
      <c r="AO26" s="521"/>
      <c r="AP26" s="521"/>
      <c r="AQ26" s="521"/>
      <c r="AR26" s="563"/>
      <c r="AS26" s="520" t="s">
        <v>136</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4340</v>
      </c>
      <c r="R27" s="521"/>
      <c r="S27" s="521"/>
      <c r="T27" s="521"/>
      <c r="U27" s="521"/>
      <c r="V27" s="563"/>
      <c r="W27" s="622"/>
      <c r="X27" s="610"/>
      <c r="Y27" s="611"/>
      <c r="Z27" s="519" t="s">
        <v>178</v>
      </c>
      <c r="AA27" s="499"/>
      <c r="AB27" s="499"/>
      <c r="AC27" s="499"/>
      <c r="AD27" s="499"/>
      <c r="AE27" s="499"/>
      <c r="AF27" s="499"/>
      <c r="AG27" s="500"/>
      <c r="AH27" s="520">
        <v>28</v>
      </c>
      <c r="AI27" s="521"/>
      <c r="AJ27" s="521"/>
      <c r="AK27" s="521"/>
      <c r="AL27" s="563"/>
      <c r="AM27" s="520">
        <v>91980</v>
      </c>
      <c r="AN27" s="521"/>
      <c r="AO27" s="521"/>
      <c r="AP27" s="521"/>
      <c r="AQ27" s="521"/>
      <c r="AR27" s="563"/>
      <c r="AS27" s="520">
        <v>3285</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1622718</v>
      </c>
      <c r="BO27" s="646"/>
      <c r="BP27" s="646"/>
      <c r="BQ27" s="646"/>
      <c r="BR27" s="646"/>
      <c r="BS27" s="646"/>
      <c r="BT27" s="646"/>
      <c r="BU27" s="647"/>
      <c r="BV27" s="645">
        <v>1621577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3910</v>
      </c>
      <c r="R28" s="521"/>
      <c r="S28" s="521"/>
      <c r="T28" s="521"/>
      <c r="U28" s="521"/>
      <c r="V28" s="563"/>
      <c r="W28" s="622"/>
      <c r="X28" s="610"/>
      <c r="Y28" s="611"/>
      <c r="Z28" s="519" t="s">
        <v>181</v>
      </c>
      <c r="AA28" s="499"/>
      <c r="AB28" s="499"/>
      <c r="AC28" s="499"/>
      <c r="AD28" s="499"/>
      <c r="AE28" s="499"/>
      <c r="AF28" s="499"/>
      <c r="AG28" s="500"/>
      <c r="AH28" s="520" t="s">
        <v>137</v>
      </c>
      <c r="AI28" s="521"/>
      <c r="AJ28" s="521"/>
      <c r="AK28" s="521"/>
      <c r="AL28" s="563"/>
      <c r="AM28" s="520" t="s">
        <v>136</v>
      </c>
      <c r="AN28" s="521"/>
      <c r="AO28" s="521"/>
      <c r="AP28" s="521"/>
      <c r="AQ28" s="521"/>
      <c r="AR28" s="563"/>
      <c r="AS28" s="520" t="s">
        <v>182</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5716252</v>
      </c>
      <c r="BO28" s="433"/>
      <c r="BP28" s="433"/>
      <c r="BQ28" s="433"/>
      <c r="BR28" s="433"/>
      <c r="BS28" s="433"/>
      <c r="BT28" s="433"/>
      <c r="BU28" s="434"/>
      <c r="BV28" s="432">
        <v>5789135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23</v>
      </c>
      <c r="M29" s="521"/>
      <c r="N29" s="521"/>
      <c r="O29" s="521"/>
      <c r="P29" s="563"/>
      <c r="Q29" s="520">
        <v>3680</v>
      </c>
      <c r="R29" s="521"/>
      <c r="S29" s="521"/>
      <c r="T29" s="521"/>
      <c r="U29" s="521"/>
      <c r="V29" s="563"/>
      <c r="W29" s="623"/>
      <c r="X29" s="624"/>
      <c r="Y29" s="625"/>
      <c r="Z29" s="519" t="s">
        <v>185</v>
      </c>
      <c r="AA29" s="499"/>
      <c r="AB29" s="499"/>
      <c r="AC29" s="499"/>
      <c r="AD29" s="499"/>
      <c r="AE29" s="499"/>
      <c r="AF29" s="499"/>
      <c r="AG29" s="500"/>
      <c r="AH29" s="520">
        <v>778</v>
      </c>
      <c r="AI29" s="521"/>
      <c r="AJ29" s="521"/>
      <c r="AK29" s="521"/>
      <c r="AL29" s="563"/>
      <c r="AM29" s="520">
        <v>2522730</v>
      </c>
      <c r="AN29" s="521"/>
      <c r="AO29" s="521"/>
      <c r="AP29" s="521"/>
      <c r="AQ29" s="521"/>
      <c r="AR29" s="563"/>
      <c r="AS29" s="520">
        <v>3243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4797111</v>
      </c>
      <c r="BO29" s="470"/>
      <c r="BP29" s="470"/>
      <c r="BQ29" s="470"/>
      <c r="BR29" s="470"/>
      <c r="BS29" s="470"/>
      <c r="BT29" s="470"/>
      <c r="BU29" s="471"/>
      <c r="BV29" s="469">
        <v>4985746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9206895</v>
      </c>
      <c r="BO30" s="646"/>
      <c r="BP30" s="646"/>
      <c r="BQ30" s="646"/>
      <c r="BR30" s="646"/>
      <c r="BS30" s="646"/>
      <c r="BT30" s="646"/>
      <c r="BU30" s="647"/>
      <c r="BV30" s="645">
        <v>10102046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大島航路事業特別会計</v>
      </c>
      <c r="BH34" s="659"/>
      <c r="BI34" s="659"/>
      <c r="BJ34" s="659"/>
      <c r="BK34" s="659"/>
      <c r="BL34" s="659"/>
      <c r="BM34" s="659"/>
      <c r="BN34" s="659"/>
      <c r="BO34" s="659"/>
      <c r="BP34" s="659"/>
      <c r="BQ34" s="659"/>
      <c r="BR34" s="659"/>
      <c r="BS34" s="659"/>
      <c r="BT34" s="659"/>
      <c r="BU34" s="659"/>
      <c r="BV34" s="214"/>
      <c r="BW34" s="658">
        <f>IF(BY34="","",MAX(C34:D43,U34:V43,AM34:AN43,BE34:BF43)+1)</f>
        <v>17</v>
      </c>
      <c r="BX34" s="658"/>
      <c r="BY34" s="659" t="str">
        <f>IF('各会計、関係団体の財政状況及び健全化判断比率'!B68="","",'各会計、関係団体の財政状況及び健全化判断比率'!B68)</f>
        <v>大分県消防補償当組合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三余館</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飲料水供給事業特別会計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地方卸売市場事業特別会計</v>
      </c>
      <c r="BH35" s="659"/>
      <c r="BI35" s="659"/>
      <c r="BJ35" s="659"/>
      <c r="BK35" s="659"/>
      <c r="BL35" s="659"/>
      <c r="BM35" s="659"/>
      <c r="BN35" s="659"/>
      <c r="BO35" s="659"/>
      <c r="BP35" s="659"/>
      <c r="BQ35" s="659"/>
      <c r="BR35" s="659"/>
      <c r="BS35" s="659"/>
      <c r="BT35" s="659"/>
      <c r="BU35" s="659"/>
      <c r="BV35" s="214"/>
      <c r="BW35" s="658">
        <f t="shared" ref="BW35:BW43" si="2">IF(BY35="","",BW34+1)</f>
        <v>18</v>
      </c>
      <c r="BX35" s="658"/>
      <c r="BY35" s="659" t="str">
        <f>IF('各会計、関係団体の財政状況及び健全化判断比率'!B69="","",'各会計、関係団体の財政状況及び健全化判断比率'!B69)</f>
        <v>大分県交通災害共済組合（交通災害共済事業会計）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さいき農林公社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情報ネットワーク施設事業特別会計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IF('各会計、関係団体の財政状況及び健全化判断比率'!B37="","",'各会計、関係団体の財政状況及び健全化判断比率'!B37)</f>
        <v>農業集落排水事業特別会計</v>
      </c>
      <c r="BH36" s="659"/>
      <c r="BI36" s="659"/>
      <c r="BJ36" s="659"/>
      <c r="BK36" s="659"/>
      <c r="BL36" s="659"/>
      <c r="BM36" s="659"/>
      <c r="BN36" s="659"/>
      <c r="BO36" s="659"/>
      <c r="BP36" s="659"/>
      <c r="BQ36" s="659"/>
      <c r="BR36" s="659"/>
      <c r="BS36" s="659"/>
      <c r="BT36" s="659"/>
      <c r="BU36" s="659"/>
      <c r="BV36" s="214"/>
      <c r="BW36" s="658">
        <f t="shared" si="2"/>
        <v>19</v>
      </c>
      <c r="BX36" s="658"/>
      <c r="BY36" s="659" t="str">
        <f>IF('各会計、関係団体の財政状況及び健全化判断比率'!B70="","",'各会計、関係団体の財政状況及び健全化判断比率'!B70)</f>
        <v>大分県市町村会館管理組合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きらり</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14</v>
      </c>
      <c r="BF37" s="658"/>
      <c r="BG37" s="659" t="str">
        <f>IF('各会計、関係団体の財政状況及び健全化判断比率'!B38="","",'各会計、関係団体の財政状況及び健全化判断比率'!B38)</f>
        <v>漁業集落排水事業特別会計</v>
      </c>
      <c r="BH37" s="659"/>
      <c r="BI37" s="659"/>
      <c r="BJ37" s="659"/>
      <c r="BK37" s="659"/>
      <c r="BL37" s="659"/>
      <c r="BM37" s="659"/>
      <c r="BN37" s="659"/>
      <c r="BO37" s="659"/>
      <c r="BP37" s="659"/>
      <c r="BQ37" s="659"/>
      <c r="BR37" s="659"/>
      <c r="BS37" s="659"/>
      <c r="BT37" s="659"/>
      <c r="BU37" s="659"/>
      <c r="BV37" s="214"/>
      <c r="BW37" s="658">
        <f t="shared" si="2"/>
        <v>20</v>
      </c>
      <c r="BX37" s="658"/>
      <c r="BY37" s="659" t="str">
        <f>IF('各会計、関係団体の財政状況及び健全化判断比率'!B71="","",'各会計、関係団体の財政状況及び健全化判断比率'!B71)</f>
        <v>大分県後期高齢者医療広域連合（普通会計）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まちづくり佐伯</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介護予防支援事業特別会計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15</v>
      </c>
      <c r="BF38" s="658"/>
      <c r="BG38" s="659" t="str">
        <f>IF('各会計、関係団体の財政状況及び健全化判断比率'!B39="","",'各会計、関係団体の財政状況及び健全化判断比率'!B39)</f>
        <v>小規模集合排水処理事業特別会計</v>
      </c>
      <c r="BH38" s="659"/>
      <c r="BI38" s="659"/>
      <c r="BJ38" s="659"/>
      <c r="BK38" s="659"/>
      <c r="BL38" s="659"/>
      <c r="BM38" s="659"/>
      <c r="BN38" s="659"/>
      <c r="BO38" s="659"/>
      <c r="BP38" s="659"/>
      <c r="BQ38" s="659"/>
      <c r="BR38" s="659"/>
      <c r="BS38" s="659"/>
      <c r="BT38" s="659"/>
      <c r="BU38" s="659"/>
      <c r="BV38" s="214"/>
      <c r="BW38" s="658">
        <f t="shared" si="2"/>
        <v>21</v>
      </c>
      <c r="BX38" s="658"/>
      <c r="BY38" s="659" t="str">
        <f>IF('各会計、関係団体の財政状況及び健全化判断比率'!B72="","",'各会計、関係団体の財政状況及び健全化判断比率'!B72)</f>
        <v>大分県後期高齢者医療広域連合（後期高齢者医療事業会計）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f t="shared" si="1"/>
        <v>16</v>
      </c>
      <c r="BF39" s="658"/>
      <c r="BG39" s="659" t="str">
        <f>IF('各会計、関係団体の財政状況及び健全化判断比率'!B40="","",'各会計、関係団体の財政状況及び健全化判断比率'!B40)</f>
        <v>生活排水処理事業特別会計</v>
      </c>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M0OdZSv0eYnP7eTpZ3moLo76MalEkcO29RxpKpRHCglZI5+GFaR8XS/aRSFtAsJKkwQVJq0C3TA4TMHzE5+lw==" saltValue="ZogCfx8n+C1kUG61zHkQ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7448367</v>
      </c>
      <c r="S5" s="675"/>
      <c r="T5" s="675"/>
      <c r="U5" s="675"/>
      <c r="V5" s="675"/>
      <c r="W5" s="675"/>
      <c r="X5" s="675"/>
      <c r="Y5" s="676"/>
      <c r="Z5" s="677">
        <v>13.2</v>
      </c>
      <c r="AA5" s="677"/>
      <c r="AB5" s="677"/>
      <c r="AC5" s="677"/>
      <c r="AD5" s="678">
        <v>7179330</v>
      </c>
      <c r="AE5" s="678"/>
      <c r="AF5" s="678"/>
      <c r="AG5" s="678"/>
      <c r="AH5" s="678"/>
      <c r="AI5" s="678"/>
      <c r="AJ5" s="678"/>
      <c r="AK5" s="678"/>
      <c r="AL5" s="679">
        <v>29.7</v>
      </c>
      <c r="AM5" s="680"/>
      <c r="AN5" s="680"/>
      <c r="AO5" s="681"/>
      <c r="AP5" s="671" t="s">
        <v>224</v>
      </c>
      <c r="AQ5" s="672"/>
      <c r="AR5" s="672"/>
      <c r="AS5" s="672"/>
      <c r="AT5" s="672"/>
      <c r="AU5" s="672"/>
      <c r="AV5" s="672"/>
      <c r="AW5" s="672"/>
      <c r="AX5" s="672"/>
      <c r="AY5" s="672"/>
      <c r="AZ5" s="672"/>
      <c r="BA5" s="672"/>
      <c r="BB5" s="672"/>
      <c r="BC5" s="672"/>
      <c r="BD5" s="672"/>
      <c r="BE5" s="672"/>
      <c r="BF5" s="673"/>
      <c r="BG5" s="685">
        <v>7179330</v>
      </c>
      <c r="BH5" s="686"/>
      <c r="BI5" s="686"/>
      <c r="BJ5" s="686"/>
      <c r="BK5" s="686"/>
      <c r="BL5" s="686"/>
      <c r="BM5" s="686"/>
      <c r="BN5" s="687"/>
      <c r="BO5" s="688">
        <v>96.4</v>
      </c>
      <c r="BP5" s="688"/>
      <c r="BQ5" s="688"/>
      <c r="BR5" s="688"/>
      <c r="BS5" s="689">
        <v>68374</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469731</v>
      </c>
      <c r="S6" s="686"/>
      <c r="T6" s="686"/>
      <c r="U6" s="686"/>
      <c r="V6" s="686"/>
      <c r="W6" s="686"/>
      <c r="X6" s="686"/>
      <c r="Y6" s="687"/>
      <c r="Z6" s="688">
        <v>0.8</v>
      </c>
      <c r="AA6" s="688"/>
      <c r="AB6" s="688"/>
      <c r="AC6" s="688"/>
      <c r="AD6" s="689">
        <v>469731</v>
      </c>
      <c r="AE6" s="689"/>
      <c r="AF6" s="689"/>
      <c r="AG6" s="689"/>
      <c r="AH6" s="689"/>
      <c r="AI6" s="689"/>
      <c r="AJ6" s="689"/>
      <c r="AK6" s="689"/>
      <c r="AL6" s="690">
        <v>1.9</v>
      </c>
      <c r="AM6" s="691"/>
      <c r="AN6" s="691"/>
      <c r="AO6" s="692"/>
      <c r="AP6" s="682" t="s">
        <v>229</v>
      </c>
      <c r="AQ6" s="683"/>
      <c r="AR6" s="683"/>
      <c r="AS6" s="683"/>
      <c r="AT6" s="683"/>
      <c r="AU6" s="683"/>
      <c r="AV6" s="683"/>
      <c r="AW6" s="683"/>
      <c r="AX6" s="683"/>
      <c r="AY6" s="683"/>
      <c r="AZ6" s="683"/>
      <c r="BA6" s="683"/>
      <c r="BB6" s="683"/>
      <c r="BC6" s="683"/>
      <c r="BD6" s="683"/>
      <c r="BE6" s="683"/>
      <c r="BF6" s="684"/>
      <c r="BG6" s="685">
        <v>7179330</v>
      </c>
      <c r="BH6" s="686"/>
      <c r="BI6" s="686"/>
      <c r="BJ6" s="686"/>
      <c r="BK6" s="686"/>
      <c r="BL6" s="686"/>
      <c r="BM6" s="686"/>
      <c r="BN6" s="687"/>
      <c r="BO6" s="688">
        <v>96.4</v>
      </c>
      <c r="BP6" s="688"/>
      <c r="BQ6" s="688"/>
      <c r="BR6" s="688"/>
      <c r="BS6" s="689">
        <v>68374</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260785</v>
      </c>
      <c r="CS6" s="686"/>
      <c r="CT6" s="686"/>
      <c r="CU6" s="686"/>
      <c r="CV6" s="686"/>
      <c r="CW6" s="686"/>
      <c r="CX6" s="686"/>
      <c r="CY6" s="687"/>
      <c r="CZ6" s="679">
        <v>0.5</v>
      </c>
      <c r="DA6" s="680"/>
      <c r="DB6" s="680"/>
      <c r="DC6" s="699"/>
      <c r="DD6" s="694" t="s">
        <v>136</v>
      </c>
      <c r="DE6" s="686"/>
      <c r="DF6" s="686"/>
      <c r="DG6" s="686"/>
      <c r="DH6" s="686"/>
      <c r="DI6" s="686"/>
      <c r="DJ6" s="686"/>
      <c r="DK6" s="686"/>
      <c r="DL6" s="686"/>
      <c r="DM6" s="686"/>
      <c r="DN6" s="686"/>
      <c r="DO6" s="686"/>
      <c r="DP6" s="687"/>
      <c r="DQ6" s="694">
        <v>260785</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5618</v>
      </c>
      <c r="S7" s="686"/>
      <c r="T7" s="686"/>
      <c r="U7" s="686"/>
      <c r="V7" s="686"/>
      <c r="W7" s="686"/>
      <c r="X7" s="686"/>
      <c r="Y7" s="687"/>
      <c r="Z7" s="688">
        <v>0</v>
      </c>
      <c r="AA7" s="688"/>
      <c r="AB7" s="688"/>
      <c r="AC7" s="688"/>
      <c r="AD7" s="689">
        <v>5618</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3021126</v>
      </c>
      <c r="BH7" s="686"/>
      <c r="BI7" s="686"/>
      <c r="BJ7" s="686"/>
      <c r="BK7" s="686"/>
      <c r="BL7" s="686"/>
      <c r="BM7" s="686"/>
      <c r="BN7" s="687"/>
      <c r="BO7" s="688">
        <v>40.6</v>
      </c>
      <c r="BP7" s="688"/>
      <c r="BQ7" s="688"/>
      <c r="BR7" s="688"/>
      <c r="BS7" s="689">
        <v>68374</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13739350</v>
      </c>
      <c r="CS7" s="686"/>
      <c r="CT7" s="686"/>
      <c r="CU7" s="686"/>
      <c r="CV7" s="686"/>
      <c r="CW7" s="686"/>
      <c r="CX7" s="686"/>
      <c r="CY7" s="687"/>
      <c r="CZ7" s="688">
        <v>24.6</v>
      </c>
      <c r="DA7" s="688"/>
      <c r="DB7" s="688"/>
      <c r="DC7" s="688"/>
      <c r="DD7" s="694">
        <v>1134433</v>
      </c>
      <c r="DE7" s="686"/>
      <c r="DF7" s="686"/>
      <c r="DG7" s="686"/>
      <c r="DH7" s="686"/>
      <c r="DI7" s="686"/>
      <c r="DJ7" s="686"/>
      <c r="DK7" s="686"/>
      <c r="DL7" s="686"/>
      <c r="DM7" s="686"/>
      <c r="DN7" s="686"/>
      <c r="DO7" s="686"/>
      <c r="DP7" s="687"/>
      <c r="DQ7" s="694">
        <v>4142023</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16317</v>
      </c>
      <c r="S8" s="686"/>
      <c r="T8" s="686"/>
      <c r="U8" s="686"/>
      <c r="V8" s="686"/>
      <c r="W8" s="686"/>
      <c r="X8" s="686"/>
      <c r="Y8" s="687"/>
      <c r="Z8" s="688">
        <v>0</v>
      </c>
      <c r="AA8" s="688"/>
      <c r="AB8" s="688"/>
      <c r="AC8" s="688"/>
      <c r="AD8" s="689">
        <v>16317</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111002</v>
      </c>
      <c r="BH8" s="686"/>
      <c r="BI8" s="686"/>
      <c r="BJ8" s="686"/>
      <c r="BK8" s="686"/>
      <c r="BL8" s="686"/>
      <c r="BM8" s="686"/>
      <c r="BN8" s="687"/>
      <c r="BO8" s="688">
        <v>1.5</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13742509</v>
      </c>
      <c r="CS8" s="686"/>
      <c r="CT8" s="686"/>
      <c r="CU8" s="686"/>
      <c r="CV8" s="686"/>
      <c r="CW8" s="686"/>
      <c r="CX8" s="686"/>
      <c r="CY8" s="687"/>
      <c r="CZ8" s="688">
        <v>24.6</v>
      </c>
      <c r="DA8" s="688"/>
      <c r="DB8" s="688"/>
      <c r="DC8" s="688"/>
      <c r="DD8" s="694">
        <v>119458</v>
      </c>
      <c r="DE8" s="686"/>
      <c r="DF8" s="686"/>
      <c r="DG8" s="686"/>
      <c r="DH8" s="686"/>
      <c r="DI8" s="686"/>
      <c r="DJ8" s="686"/>
      <c r="DK8" s="686"/>
      <c r="DL8" s="686"/>
      <c r="DM8" s="686"/>
      <c r="DN8" s="686"/>
      <c r="DO8" s="686"/>
      <c r="DP8" s="687"/>
      <c r="DQ8" s="694">
        <v>6583674</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19501</v>
      </c>
      <c r="S9" s="686"/>
      <c r="T9" s="686"/>
      <c r="U9" s="686"/>
      <c r="V9" s="686"/>
      <c r="W9" s="686"/>
      <c r="X9" s="686"/>
      <c r="Y9" s="687"/>
      <c r="Z9" s="688">
        <v>0</v>
      </c>
      <c r="AA9" s="688"/>
      <c r="AB9" s="688"/>
      <c r="AC9" s="688"/>
      <c r="AD9" s="689">
        <v>19501</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2452714</v>
      </c>
      <c r="BH9" s="686"/>
      <c r="BI9" s="686"/>
      <c r="BJ9" s="686"/>
      <c r="BK9" s="686"/>
      <c r="BL9" s="686"/>
      <c r="BM9" s="686"/>
      <c r="BN9" s="687"/>
      <c r="BO9" s="688">
        <v>32.9</v>
      </c>
      <c r="BP9" s="688"/>
      <c r="BQ9" s="688"/>
      <c r="BR9" s="688"/>
      <c r="BS9" s="694" t="s">
        <v>136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3341678</v>
      </c>
      <c r="CS9" s="686"/>
      <c r="CT9" s="686"/>
      <c r="CU9" s="686"/>
      <c r="CV9" s="686"/>
      <c r="CW9" s="686"/>
      <c r="CX9" s="686"/>
      <c r="CY9" s="687"/>
      <c r="CZ9" s="688">
        <v>6</v>
      </c>
      <c r="DA9" s="688"/>
      <c r="DB9" s="688"/>
      <c r="DC9" s="688"/>
      <c r="DD9" s="694">
        <v>402974</v>
      </c>
      <c r="DE9" s="686"/>
      <c r="DF9" s="686"/>
      <c r="DG9" s="686"/>
      <c r="DH9" s="686"/>
      <c r="DI9" s="686"/>
      <c r="DJ9" s="686"/>
      <c r="DK9" s="686"/>
      <c r="DL9" s="686"/>
      <c r="DM9" s="686"/>
      <c r="DN9" s="686"/>
      <c r="DO9" s="686"/>
      <c r="DP9" s="687"/>
      <c r="DQ9" s="694">
        <v>2235141</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136</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171392</v>
      </c>
      <c r="BH10" s="686"/>
      <c r="BI10" s="686"/>
      <c r="BJ10" s="686"/>
      <c r="BK10" s="686"/>
      <c r="BL10" s="686"/>
      <c r="BM10" s="686"/>
      <c r="BN10" s="687"/>
      <c r="BO10" s="688">
        <v>2.2999999999999998</v>
      </c>
      <c r="BP10" s="688"/>
      <c r="BQ10" s="688"/>
      <c r="BR10" s="688"/>
      <c r="BS10" s="694" t="s">
        <v>236</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40655</v>
      </c>
      <c r="CS10" s="686"/>
      <c r="CT10" s="686"/>
      <c r="CU10" s="686"/>
      <c r="CV10" s="686"/>
      <c r="CW10" s="686"/>
      <c r="CX10" s="686"/>
      <c r="CY10" s="687"/>
      <c r="CZ10" s="688">
        <v>0.1</v>
      </c>
      <c r="DA10" s="688"/>
      <c r="DB10" s="688"/>
      <c r="DC10" s="688"/>
      <c r="DD10" s="694" t="s">
        <v>136</v>
      </c>
      <c r="DE10" s="686"/>
      <c r="DF10" s="686"/>
      <c r="DG10" s="686"/>
      <c r="DH10" s="686"/>
      <c r="DI10" s="686"/>
      <c r="DJ10" s="686"/>
      <c r="DK10" s="686"/>
      <c r="DL10" s="686"/>
      <c r="DM10" s="686"/>
      <c r="DN10" s="686"/>
      <c r="DO10" s="686"/>
      <c r="DP10" s="687"/>
      <c r="DQ10" s="694">
        <v>30284</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1537284</v>
      </c>
      <c r="S11" s="686"/>
      <c r="T11" s="686"/>
      <c r="U11" s="686"/>
      <c r="V11" s="686"/>
      <c r="W11" s="686"/>
      <c r="X11" s="686"/>
      <c r="Y11" s="687"/>
      <c r="Z11" s="690">
        <v>2.7</v>
      </c>
      <c r="AA11" s="691"/>
      <c r="AB11" s="691"/>
      <c r="AC11" s="703"/>
      <c r="AD11" s="694">
        <v>1537284</v>
      </c>
      <c r="AE11" s="686"/>
      <c r="AF11" s="686"/>
      <c r="AG11" s="686"/>
      <c r="AH11" s="686"/>
      <c r="AI11" s="686"/>
      <c r="AJ11" s="686"/>
      <c r="AK11" s="687"/>
      <c r="AL11" s="690">
        <v>6.4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286018</v>
      </c>
      <c r="BH11" s="686"/>
      <c r="BI11" s="686"/>
      <c r="BJ11" s="686"/>
      <c r="BK11" s="686"/>
      <c r="BL11" s="686"/>
      <c r="BM11" s="686"/>
      <c r="BN11" s="687"/>
      <c r="BO11" s="688">
        <v>3.8</v>
      </c>
      <c r="BP11" s="688"/>
      <c r="BQ11" s="688"/>
      <c r="BR11" s="688"/>
      <c r="BS11" s="694">
        <v>68374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2831486</v>
      </c>
      <c r="CS11" s="686"/>
      <c r="CT11" s="686"/>
      <c r="CU11" s="686"/>
      <c r="CV11" s="686"/>
      <c r="CW11" s="686"/>
      <c r="CX11" s="686"/>
      <c r="CY11" s="687"/>
      <c r="CZ11" s="688">
        <v>5.0999999999999996</v>
      </c>
      <c r="DA11" s="688"/>
      <c r="DB11" s="688"/>
      <c r="DC11" s="688"/>
      <c r="DD11" s="694">
        <v>1183232</v>
      </c>
      <c r="DE11" s="686"/>
      <c r="DF11" s="686"/>
      <c r="DG11" s="686"/>
      <c r="DH11" s="686"/>
      <c r="DI11" s="686"/>
      <c r="DJ11" s="686"/>
      <c r="DK11" s="686"/>
      <c r="DL11" s="686"/>
      <c r="DM11" s="686"/>
      <c r="DN11" s="686"/>
      <c r="DO11" s="686"/>
      <c r="DP11" s="687"/>
      <c r="DQ11" s="694">
        <v>1435673</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136</v>
      </c>
      <c r="AA12" s="688"/>
      <c r="AB12" s="688"/>
      <c r="AC12" s="688"/>
      <c r="AD12" s="689" t="s">
        <v>236</v>
      </c>
      <c r="AE12" s="689"/>
      <c r="AF12" s="689"/>
      <c r="AG12" s="689"/>
      <c r="AH12" s="689"/>
      <c r="AI12" s="689"/>
      <c r="AJ12" s="689"/>
      <c r="AK12" s="689"/>
      <c r="AL12" s="690" t="s">
        <v>236</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3463631</v>
      </c>
      <c r="BH12" s="686"/>
      <c r="BI12" s="686"/>
      <c r="BJ12" s="686"/>
      <c r="BK12" s="686"/>
      <c r="BL12" s="686"/>
      <c r="BM12" s="686"/>
      <c r="BN12" s="687"/>
      <c r="BO12" s="688">
        <v>46.5</v>
      </c>
      <c r="BP12" s="688"/>
      <c r="BQ12" s="688"/>
      <c r="BR12" s="688"/>
      <c r="BS12" s="694" t="s">
        <v>236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1687814</v>
      </c>
      <c r="CS12" s="686"/>
      <c r="CT12" s="686"/>
      <c r="CU12" s="686"/>
      <c r="CV12" s="686"/>
      <c r="CW12" s="686"/>
      <c r="CX12" s="686"/>
      <c r="CY12" s="687"/>
      <c r="CZ12" s="688">
        <v>3</v>
      </c>
      <c r="DA12" s="688"/>
      <c r="DB12" s="688"/>
      <c r="DC12" s="688"/>
      <c r="DD12" s="694">
        <v>121748</v>
      </c>
      <c r="DE12" s="686"/>
      <c r="DF12" s="686"/>
      <c r="DG12" s="686"/>
      <c r="DH12" s="686"/>
      <c r="DI12" s="686"/>
      <c r="DJ12" s="686"/>
      <c r="DK12" s="686"/>
      <c r="DL12" s="686"/>
      <c r="DM12" s="686"/>
      <c r="DN12" s="686"/>
      <c r="DO12" s="686"/>
      <c r="DP12" s="687"/>
      <c r="DQ12" s="694">
        <v>1153102</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136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3431360</v>
      </c>
      <c r="BH13" s="686"/>
      <c r="BI13" s="686"/>
      <c r="BJ13" s="686"/>
      <c r="BK13" s="686"/>
      <c r="BL13" s="686"/>
      <c r="BM13" s="686"/>
      <c r="BN13" s="687"/>
      <c r="BO13" s="688">
        <v>46.1</v>
      </c>
      <c r="BP13" s="688"/>
      <c r="BQ13" s="688"/>
      <c r="BR13" s="688"/>
      <c r="BS13" s="694" t="s">
        <v>136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7320863</v>
      </c>
      <c r="CS13" s="686"/>
      <c r="CT13" s="686"/>
      <c r="CU13" s="686"/>
      <c r="CV13" s="686"/>
      <c r="CW13" s="686"/>
      <c r="CX13" s="686"/>
      <c r="CY13" s="687"/>
      <c r="CZ13" s="688">
        <v>13.1</v>
      </c>
      <c r="DA13" s="688"/>
      <c r="DB13" s="688"/>
      <c r="DC13" s="688"/>
      <c r="DD13" s="694">
        <v>5457219</v>
      </c>
      <c r="DE13" s="686"/>
      <c r="DF13" s="686"/>
      <c r="DG13" s="686"/>
      <c r="DH13" s="686"/>
      <c r="DI13" s="686"/>
      <c r="DJ13" s="686"/>
      <c r="DK13" s="686"/>
      <c r="DL13" s="686"/>
      <c r="DM13" s="686"/>
      <c r="DN13" s="686"/>
      <c r="DO13" s="686"/>
      <c r="DP13" s="687"/>
      <c r="DQ13" s="694">
        <v>1820997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136</v>
      </c>
      <c r="AE14" s="689"/>
      <c r="AF14" s="689"/>
      <c r="AG14" s="689"/>
      <c r="AH14" s="689"/>
      <c r="AI14" s="689"/>
      <c r="AJ14" s="689"/>
      <c r="AK14" s="689"/>
      <c r="AL14" s="690" t="s">
        <v>236</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259374</v>
      </c>
      <c r="BH14" s="686"/>
      <c r="BI14" s="686"/>
      <c r="BJ14" s="686"/>
      <c r="BK14" s="686"/>
      <c r="BL14" s="686"/>
      <c r="BM14" s="686"/>
      <c r="BN14" s="687"/>
      <c r="BO14" s="688">
        <v>3.5</v>
      </c>
      <c r="BP14" s="688"/>
      <c r="BQ14" s="688"/>
      <c r="BR14" s="688"/>
      <c r="BS14" s="694" t="s">
        <v>136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2116836</v>
      </c>
      <c r="CS14" s="686"/>
      <c r="CT14" s="686"/>
      <c r="CU14" s="686"/>
      <c r="CV14" s="686"/>
      <c r="CW14" s="686"/>
      <c r="CX14" s="686"/>
      <c r="CY14" s="687"/>
      <c r="CZ14" s="688">
        <v>3.8</v>
      </c>
      <c r="DA14" s="688"/>
      <c r="DB14" s="688"/>
      <c r="DC14" s="688"/>
      <c r="DD14" s="694">
        <v>739329</v>
      </c>
      <c r="DE14" s="686"/>
      <c r="DF14" s="686"/>
      <c r="DG14" s="686"/>
      <c r="DH14" s="686"/>
      <c r="DI14" s="686"/>
      <c r="DJ14" s="686"/>
      <c r="DK14" s="686"/>
      <c r="DL14" s="686"/>
      <c r="DM14" s="686"/>
      <c r="DN14" s="686"/>
      <c r="DO14" s="686"/>
      <c r="DP14" s="687"/>
      <c r="DQ14" s="694">
        <v>1336385</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136</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435124</v>
      </c>
      <c r="BH15" s="686"/>
      <c r="BI15" s="686"/>
      <c r="BJ15" s="686"/>
      <c r="BK15" s="686"/>
      <c r="BL15" s="686"/>
      <c r="BM15" s="686"/>
      <c r="BN15" s="687"/>
      <c r="BO15" s="688">
        <v>5.8</v>
      </c>
      <c r="BP15" s="688"/>
      <c r="BQ15" s="688"/>
      <c r="BR15" s="688"/>
      <c r="BS15" s="694" t="s">
        <v>136</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3328724</v>
      </c>
      <c r="CS15" s="686"/>
      <c r="CT15" s="686"/>
      <c r="CU15" s="686"/>
      <c r="CV15" s="686"/>
      <c r="CW15" s="686"/>
      <c r="CX15" s="686"/>
      <c r="CY15" s="687"/>
      <c r="CZ15" s="688">
        <v>6</v>
      </c>
      <c r="DA15" s="688"/>
      <c r="DB15" s="688"/>
      <c r="DC15" s="688"/>
      <c r="DD15" s="694">
        <v>448277</v>
      </c>
      <c r="DE15" s="686"/>
      <c r="DF15" s="686"/>
      <c r="DG15" s="686"/>
      <c r="DH15" s="686"/>
      <c r="DI15" s="686"/>
      <c r="DJ15" s="686"/>
      <c r="DK15" s="686"/>
      <c r="DL15" s="686"/>
      <c r="DM15" s="686"/>
      <c r="DN15" s="686"/>
      <c r="DO15" s="686"/>
      <c r="DP15" s="687"/>
      <c r="DQ15" s="694">
        <v>2265795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22132</v>
      </c>
      <c r="S16" s="686"/>
      <c r="T16" s="686"/>
      <c r="U16" s="686"/>
      <c r="V16" s="686"/>
      <c r="W16" s="686"/>
      <c r="X16" s="686"/>
      <c r="Y16" s="687"/>
      <c r="Z16" s="688">
        <v>0</v>
      </c>
      <c r="AA16" s="688"/>
      <c r="AB16" s="688"/>
      <c r="AC16" s="688"/>
      <c r="AD16" s="689">
        <v>22132</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v>75</v>
      </c>
      <c r="BH16" s="686"/>
      <c r="BI16" s="686"/>
      <c r="BJ16" s="686"/>
      <c r="BK16" s="686"/>
      <c r="BL16" s="686"/>
      <c r="BM16" s="686"/>
      <c r="BN16" s="687"/>
      <c r="BO16" s="688">
        <v>0</v>
      </c>
      <c r="BP16" s="688"/>
      <c r="BQ16" s="688"/>
      <c r="BR16" s="688"/>
      <c r="BS16" s="694" t="s">
        <v>236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455026</v>
      </c>
      <c r="CS16" s="686"/>
      <c r="CT16" s="686"/>
      <c r="CU16" s="686"/>
      <c r="CV16" s="686"/>
      <c r="CW16" s="686"/>
      <c r="CX16" s="686"/>
      <c r="CY16" s="687"/>
      <c r="CZ16" s="688">
        <v>0.8</v>
      </c>
      <c r="DA16" s="688"/>
      <c r="DB16" s="688"/>
      <c r="DC16" s="688"/>
      <c r="DD16" s="694" t="s">
        <v>136</v>
      </c>
      <c r="DE16" s="686"/>
      <c r="DF16" s="686"/>
      <c r="DG16" s="686"/>
      <c r="DH16" s="686"/>
      <c r="DI16" s="686"/>
      <c r="DJ16" s="686"/>
      <c r="DK16" s="686"/>
      <c r="DL16" s="686"/>
      <c r="DM16" s="686"/>
      <c r="DN16" s="686"/>
      <c r="DO16" s="686"/>
      <c r="DP16" s="687"/>
      <c r="DQ16" s="694">
        <v>100586</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43608</v>
      </c>
      <c r="S17" s="686"/>
      <c r="T17" s="686"/>
      <c r="U17" s="686"/>
      <c r="V17" s="686"/>
      <c r="W17" s="686"/>
      <c r="X17" s="686"/>
      <c r="Y17" s="687"/>
      <c r="Z17" s="688">
        <v>0.1</v>
      </c>
      <c r="AA17" s="688"/>
      <c r="AB17" s="688"/>
      <c r="AC17" s="688"/>
      <c r="AD17" s="689">
        <v>43608</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236</v>
      </c>
      <c r="BP17" s="688"/>
      <c r="BQ17" s="688"/>
      <c r="BR17" s="688"/>
      <c r="BS17" s="694" t="s">
        <v>136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6897595</v>
      </c>
      <c r="CS17" s="686"/>
      <c r="CT17" s="686"/>
      <c r="CU17" s="686"/>
      <c r="CV17" s="686"/>
      <c r="CW17" s="686"/>
      <c r="CX17" s="686"/>
      <c r="CY17" s="687"/>
      <c r="CZ17" s="688">
        <v>12.4</v>
      </c>
      <c r="DA17" s="688"/>
      <c r="DB17" s="688"/>
      <c r="DC17" s="688"/>
      <c r="DD17" s="694" t="s">
        <v>236</v>
      </c>
      <c r="DE17" s="686"/>
      <c r="DF17" s="686"/>
      <c r="DG17" s="686"/>
      <c r="DH17" s="686"/>
      <c r="DI17" s="686"/>
      <c r="DJ17" s="686"/>
      <c r="DK17" s="686"/>
      <c r="DL17" s="686"/>
      <c r="DM17" s="686"/>
      <c r="DN17" s="686"/>
      <c r="DO17" s="686"/>
      <c r="DP17" s="687"/>
      <c r="DQ17" s="694">
        <v>6686251</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54422</v>
      </c>
      <c r="S18" s="686"/>
      <c r="T18" s="686"/>
      <c r="U18" s="686"/>
      <c r="V18" s="686"/>
      <c r="W18" s="686"/>
      <c r="X18" s="686"/>
      <c r="Y18" s="687"/>
      <c r="Z18" s="688">
        <v>0.1</v>
      </c>
      <c r="AA18" s="688"/>
      <c r="AB18" s="688"/>
      <c r="AC18" s="688"/>
      <c r="AD18" s="689">
        <v>54422</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236</v>
      </c>
      <c r="BP18" s="688"/>
      <c r="BQ18" s="688"/>
      <c r="BR18" s="688"/>
      <c r="BS18" s="694" t="s">
        <v>136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19460</v>
      </c>
      <c r="CS18" s="686"/>
      <c r="CT18" s="686"/>
      <c r="CU18" s="686"/>
      <c r="CV18" s="686"/>
      <c r="CW18" s="686"/>
      <c r="CX18" s="686"/>
      <c r="CY18" s="687"/>
      <c r="CZ18" s="688">
        <v>0</v>
      </c>
      <c r="DA18" s="688"/>
      <c r="DB18" s="688"/>
      <c r="DC18" s="688"/>
      <c r="DD18" s="694" t="s">
        <v>136</v>
      </c>
      <c r="DE18" s="686"/>
      <c r="DF18" s="686"/>
      <c r="DG18" s="686"/>
      <c r="DH18" s="686"/>
      <c r="DI18" s="686"/>
      <c r="DJ18" s="686"/>
      <c r="DK18" s="686"/>
      <c r="DL18" s="686"/>
      <c r="DM18" s="686"/>
      <c r="DN18" s="686"/>
      <c r="DO18" s="686"/>
      <c r="DP18" s="687"/>
      <c r="DQ18" s="694">
        <v>19460</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40089</v>
      </c>
      <c r="S19" s="686"/>
      <c r="T19" s="686"/>
      <c r="U19" s="686"/>
      <c r="V19" s="686"/>
      <c r="W19" s="686"/>
      <c r="X19" s="686"/>
      <c r="Y19" s="687"/>
      <c r="Z19" s="688">
        <v>0.1</v>
      </c>
      <c r="AA19" s="688"/>
      <c r="AB19" s="688"/>
      <c r="AC19" s="688"/>
      <c r="AD19" s="689">
        <v>40089</v>
      </c>
      <c r="AE19" s="689"/>
      <c r="AF19" s="689"/>
      <c r="AG19" s="689"/>
      <c r="AH19" s="689"/>
      <c r="AI19" s="689"/>
      <c r="AJ19" s="689"/>
      <c r="AK19" s="689"/>
      <c r="AL19" s="690">
        <v>0.2</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269037</v>
      </c>
      <c r="BH19" s="686"/>
      <c r="BI19" s="686"/>
      <c r="BJ19" s="686"/>
      <c r="BK19" s="686"/>
      <c r="BL19" s="686"/>
      <c r="BM19" s="686"/>
      <c r="BN19" s="687"/>
      <c r="BO19" s="688">
        <v>3.6</v>
      </c>
      <c r="BP19" s="688"/>
      <c r="BQ19" s="688"/>
      <c r="BR19" s="688"/>
      <c r="BS19" s="694" t="s">
        <v>236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136</v>
      </c>
      <c r="DA19" s="688"/>
      <c r="DB19" s="688"/>
      <c r="DC19" s="688"/>
      <c r="DD19" s="694" t="s">
        <v>136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9930</v>
      </c>
      <c r="S20" s="686"/>
      <c r="T20" s="686"/>
      <c r="U20" s="686"/>
      <c r="V20" s="686"/>
      <c r="W20" s="686"/>
      <c r="X20" s="686"/>
      <c r="Y20" s="687"/>
      <c r="Z20" s="688">
        <v>0</v>
      </c>
      <c r="AA20" s="688"/>
      <c r="AB20" s="688"/>
      <c r="AC20" s="688"/>
      <c r="AD20" s="689">
        <v>9930</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269037</v>
      </c>
      <c r="BH20" s="686"/>
      <c r="BI20" s="686"/>
      <c r="BJ20" s="686"/>
      <c r="BK20" s="686"/>
      <c r="BL20" s="686"/>
      <c r="BM20" s="686"/>
      <c r="BN20" s="687"/>
      <c r="BO20" s="688">
        <v>3.6</v>
      </c>
      <c r="BP20" s="688"/>
      <c r="BQ20" s="688"/>
      <c r="BR20" s="688"/>
      <c r="BS20" s="694" t="s">
        <v>236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55782781</v>
      </c>
      <c r="CS20" s="686"/>
      <c r="CT20" s="686"/>
      <c r="CU20" s="686"/>
      <c r="CV20" s="686"/>
      <c r="CW20" s="686"/>
      <c r="CX20" s="686"/>
      <c r="CY20" s="687"/>
      <c r="CZ20" s="688">
        <v>100</v>
      </c>
      <c r="DA20" s="688"/>
      <c r="DB20" s="688"/>
      <c r="DC20" s="688"/>
      <c r="DD20" s="694">
        <v>9606670</v>
      </c>
      <c r="DE20" s="686"/>
      <c r="DF20" s="686"/>
      <c r="DG20" s="686"/>
      <c r="DH20" s="686"/>
      <c r="DI20" s="686"/>
      <c r="DJ20" s="686"/>
      <c r="DK20" s="686"/>
      <c r="DL20" s="686"/>
      <c r="DM20" s="686"/>
      <c r="DN20" s="686"/>
      <c r="DO20" s="686"/>
      <c r="DP20" s="687"/>
      <c r="DQ20" s="694">
        <v>28070156</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4403</v>
      </c>
      <c r="S21" s="686"/>
      <c r="T21" s="686"/>
      <c r="U21" s="686"/>
      <c r="V21" s="686"/>
      <c r="W21" s="686"/>
      <c r="X21" s="686"/>
      <c r="Y21" s="687"/>
      <c r="Z21" s="688">
        <v>0</v>
      </c>
      <c r="AA21" s="688"/>
      <c r="AB21" s="688"/>
      <c r="AC21" s="688"/>
      <c r="AD21" s="689">
        <v>4403</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236</v>
      </c>
      <c r="BH21" s="686"/>
      <c r="BI21" s="686"/>
      <c r="BJ21" s="686"/>
      <c r="BK21" s="686"/>
      <c r="BL21" s="686"/>
      <c r="BM21" s="686"/>
      <c r="BN21" s="687"/>
      <c r="BO21" s="688" t="s">
        <v>136</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16061074</v>
      </c>
      <c r="S22" s="686"/>
      <c r="T22" s="686"/>
      <c r="U22" s="686"/>
      <c r="V22" s="686"/>
      <c r="W22" s="686"/>
      <c r="X22" s="686"/>
      <c r="Y22" s="687"/>
      <c r="Z22" s="688">
        <v>28.4</v>
      </c>
      <c r="AA22" s="688"/>
      <c r="AB22" s="688"/>
      <c r="AC22" s="688"/>
      <c r="AD22" s="689">
        <v>14800337</v>
      </c>
      <c r="AE22" s="689"/>
      <c r="AF22" s="689"/>
      <c r="AG22" s="689"/>
      <c r="AH22" s="689"/>
      <c r="AI22" s="689"/>
      <c r="AJ22" s="689"/>
      <c r="AK22" s="689"/>
      <c r="AL22" s="690">
        <v>61.2</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236</v>
      </c>
      <c r="BP22" s="688"/>
      <c r="BQ22" s="688"/>
      <c r="BR22" s="688"/>
      <c r="BS22" s="694" t="s">
        <v>236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14800337</v>
      </c>
      <c r="S23" s="686"/>
      <c r="T23" s="686"/>
      <c r="U23" s="686"/>
      <c r="V23" s="686"/>
      <c r="W23" s="686"/>
      <c r="X23" s="686"/>
      <c r="Y23" s="687"/>
      <c r="Z23" s="688">
        <v>26.1</v>
      </c>
      <c r="AA23" s="688"/>
      <c r="AB23" s="688"/>
      <c r="AC23" s="688"/>
      <c r="AD23" s="689">
        <v>14800337</v>
      </c>
      <c r="AE23" s="689"/>
      <c r="AF23" s="689"/>
      <c r="AG23" s="689"/>
      <c r="AH23" s="689"/>
      <c r="AI23" s="689"/>
      <c r="AJ23" s="689"/>
      <c r="AK23" s="689"/>
      <c r="AL23" s="690">
        <v>61.2</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269037</v>
      </c>
      <c r="BH23" s="686"/>
      <c r="BI23" s="686"/>
      <c r="BJ23" s="686"/>
      <c r="BK23" s="686"/>
      <c r="BL23" s="686"/>
      <c r="BM23" s="686"/>
      <c r="BN23" s="687"/>
      <c r="BO23" s="688">
        <v>3.6</v>
      </c>
      <c r="BP23" s="688"/>
      <c r="BQ23" s="688"/>
      <c r="BR23" s="688"/>
      <c r="BS23" s="694" t="s">
        <v>136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1260737</v>
      </c>
      <c r="S24" s="686"/>
      <c r="T24" s="686"/>
      <c r="U24" s="686"/>
      <c r="V24" s="686"/>
      <c r="W24" s="686"/>
      <c r="X24" s="686"/>
      <c r="Y24" s="687"/>
      <c r="Z24" s="688">
        <v>2.2000000000000002</v>
      </c>
      <c r="AA24" s="688"/>
      <c r="AB24" s="688"/>
      <c r="AC24" s="688"/>
      <c r="AD24" s="689" t="s">
        <v>236</v>
      </c>
      <c r="AE24" s="689"/>
      <c r="AF24" s="689"/>
      <c r="AG24" s="689"/>
      <c r="AH24" s="689"/>
      <c r="AI24" s="689"/>
      <c r="AJ24" s="689"/>
      <c r="AK24" s="689"/>
      <c r="AL24" s="690" t="s">
        <v>136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136</v>
      </c>
      <c r="BP24" s="688"/>
      <c r="BQ24" s="688"/>
      <c r="BR24" s="688"/>
      <c r="BS24" s="694" t="s">
        <v>136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22678530</v>
      </c>
      <c r="CS24" s="675"/>
      <c r="CT24" s="675"/>
      <c r="CU24" s="675"/>
      <c r="CV24" s="675"/>
      <c r="CW24" s="675"/>
      <c r="CX24" s="675"/>
      <c r="CY24" s="676"/>
      <c r="CZ24" s="679">
        <v>40.700000000000003</v>
      </c>
      <c r="DA24" s="680"/>
      <c r="DB24" s="680"/>
      <c r="DC24" s="699"/>
      <c r="DD24" s="724">
        <v>16243174</v>
      </c>
      <c r="DE24" s="675"/>
      <c r="DF24" s="675"/>
      <c r="DG24" s="675"/>
      <c r="DH24" s="675"/>
      <c r="DI24" s="675"/>
      <c r="DJ24" s="675"/>
      <c r="DK24" s="676"/>
      <c r="DL24" s="724">
        <v>16151728</v>
      </c>
      <c r="DM24" s="675"/>
      <c r="DN24" s="675"/>
      <c r="DO24" s="675"/>
      <c r="DP24" s="675"/>
      <c r="DQ24" s="675"/>
      <c r="DR24" s="675"/>
      <c r="DS24" s="675"/>
      <c r="DT24" s="675"/>
      <c r="DU24" s="675"/>
      <c r="DV24" s="676"/>
      <c r="DW24" s="679">
        <v>64.7</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236</v>
      </c>
      <c r="AA25" s="688"/>
      <c r="AB25" s="688"/>
      <c r="AC25" s="688"/>
      <c r="AD25" s="689" t="s">
        <v>136</v>
      </c>
      <c r="AE25" s="689"/>
      <c r="AF25" s="689"/>
      <c r="AG25" s="689"/>
      <c r="AH25" s="689"/>
      <c r="AI25" s="689"/>
      <c r="AJ25" s="689"/>
      <c r="AK25" s="689"/>
      <c r="AL25" s="690" t="s">
        <v>236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7887992</v>
      </c>
      <c r="CS25" s="721"/>
      <c r="CT25" s="721"/>
      <c r="CU25" s="721"/>
      <c r="CV25" s="721"/>
      <c r="CW25" s="721"/>
      <c r="CX25" s="721"/>
      <c r="CY25" s="722"/>
      <c r="CZ25" s="690">
        <v>14.1</v>
      </c>
      <c r="DA25" s="719"/>
      <c r="DB25" s="719"/>
      <c r="DC25" s="723"/>
      <c r="DD25" s="694">
        <v>7486485</v>
      </c>
      <c r="DE25" s="721"/>
      <c r="DF25" s="721"/>
      <c r="DG25" s="721"/>
      <c r="DH25" s="721"/>
      <c r="DI25" s="721"/>
      <c r="DJ25" s="721"/>
      <c r="DK25" s="722"/>
      <c r="DL25" s="694">
        <v>7399876</v>
      </c>
      <c r="DM25" s="721"/>
      <c r="DN25" s="721"/>
      <c r="DO25" s="721"/>
      <c r="DP25" s="721"/>
      <c r="DQ25" s="721"/>
      <c r="DR25" s="721"/>
      <c r="DS25" s="721"/>
      <c r="DT25" s="721"/>
      <c r="DU25" s="721"/>
      <c r="DV25" s="722"/>
      <c r="DW25" s="690">
        <v>29.6</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25678054</v>
      </c>
      <c r="S26" s="686"/>
      <c r="T26" s="686"/>
      <c r="U26" s="686"/>
      <c r="V26" s="686"/>
      <c r="W26" s="686"/>
      <c r="X26" s="686"/>
      <c r="Y26" s="687"/>
      <c r="Z26" s="688">
        <v>45.3</v>
      </c>
      <c r="AA26" s="688"/>
      <c r="AB26" s="688"/>
      <c r="AC26" s="688"/>
      <c r="AD26" s="689">
        <v>24148280</v>
      </c>
      <c r="AE26" s="689"/>
      <c r="AF26" s="689"/>
      <c r="AG26" s="689"/>
      <c r="AH26" s="689"/>
      <c r="AI26" s="689"/>
      <c r="AJ26" s="689"/>
      <c r="AK26" s="689"/>
      <c r="AL26" s="690">
        <v>99.9</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236</v>
      </c>
      <c r="BH26" s="686"/>
      <c r="BI26" s="686"/>
      <c r="BJ26" s="686"/>
      <c r="BK26" s="686"/>
      <c r="BL26" s="686"/>
      <c r="BM26" s="686"/>
      <c r="BN26" s="687"/>
      <c r="BO26" s="688" t="s">
        <v>236</v>
      </c>
      <c r="BP26" s="688"/>
      <c r="BQ26" s="688"/>
      <c r="BR26" s="688"/>
      <c r="BS26" s="694" t="s">
        <v>136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4790587</v>
      </c>
      <c r="CS26" s="686"/>
      <c r="CT26" s="686"/>
      <c r="CU26" s="686"/>
      <c r="CV26" s="686"/>
      <c r="CW26" s="686"/>
      <c r="CX26" s="686"/>
      <c r="CY26" s="687"/>
      <c r="CZ26" s="690">
        <v>8.6</v>
      </c>
      <c r="DA26" s="719"/>
      <c r="DB26" s="719"/>
      <c r="DC26" s="723"/>
      <c r="DD26" s="694">
        <v>4606107</v>
      </c>
      <c r="DE26" s="686"/>
      <c r="DF26" s="686"/>
      <c r="DG26" s="686"/>
      <c r="DH26" s="686"/>
      <c r="DI26" s="686"/>
      <c r="DJ26" s="686"/>
      <c r="DK26" s="687"/>
      <c r="DL26" s="694" t="s">
        <v>136</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7891</v>
      </c>
      <c r="S27" s="686"/>
      <c r="T27" s="686"/>
      <c r="U27" s="686"/>
      <c r="V27" s="686"/>
      <c r="W27" s="686"/>
      <c r="X27" s="686"/>
      <c r="Y27" s="687"/>
      <c r="Z27" s="688">
        <v>0</v>
      </c>
      <c r="AA27" s="688"/>
      <c r="AB27" s="688"/>
      <c r="AC27" s="688"/>
      <c r="AD27" s="689">
        <v>7891</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7448367</v>
      </c>
      <c r="BH27" s="686"/>
      <c r="BI27" s="686"/>
      <c r="BJ27" s="686"/>
      <c r="BK27" s="686"/>
      <c r="BL27" s="686"/>
      <c r="BM27" s="686"/>
      <c r="BN27" s="687"/>
      <c r="BO27" s="688">
        <v>100</v>
      </c>
      <c r="BP27" s="688"/>
      <c r="BQ27" s="688"/>
      <c r="BR27" s="688"/>
      <c r="BS27" s="694">
        <v>68374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7892943</v>
      </c>
      <c r="CS27" s="721"/>
      <c r="CT27" s="721"/>
      <c r="CU27" s="721"/>
      <c r="CV27" s="721"/>
      <c r="CW27" s="721"/>
      <c r="CX27" s="721"/>
      <c r="CY27" s="722"/>
      <c r="CZ27" s="690">
        <v>14.1</v>
      </c>
      <c r="DA27" s="719"/>
      <c r="DB27" s="719"/>
      <c r="DC27" s="723"/>
      <c r="DD27" s="694">
        <v>2070438</v>
      </c>
      <c r="DE27" s="721"/>
      <c r="DF27" s="721"/>
      <c r="DG27" s="721"/>
      <c r="DH27" s="721"/>
      <c r="DI27" s="721"/>
      <c r="DJ27" s="721"/>
      <c r="DK27" s="722"/>
      <c r="DL27" s="694">
        <v>2065601</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93588</v>
      </c>
      <c r="S28" s="686"/>
      <c r="T28" s="686"/>
      <c r="U28" s="686"/>
      <c r="V28" s="686"/>
      <c r="W28" s="686"/>
      <c r="X28" s="686"/>
      <c r="Y28" s="687"/>
      <c r="Z28" s="688">
        <v>0.2</v>
      </c>
      <c r="AA28" s="688"/>
      <c r="AB28" s="688"/>
      <c r="AC28" s="688"/>
      <c r="AD28" s="689" t="s">
        <v>236</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6897595</v>
      </c>
      <c r="CS28" s="686"/>
      <c r="CT28" s="686"/>
      <c r="CU28" s="686"/>
      <c r="CV28" s="686"/>
      <c r="CW28" s="686"/>
      <c r="CX28" s="686"/>
      <c r="CY28" s="687"/>
      <c r="CZ28" s="690">
        <v>12.4</v>
      </c>
      <c r="DA28" s="719"/>
      <c r="DB28" s="719"/>
      <c r="DC28" s="723"/>
      <c r="DD28" s="694">
        <v>6686251</v>
      </c>
      <c r="DE28" s="686"/>
      <c r="DF28" s="686"/>
      <c r="DG28" s="686"/>
      <c r="DH28" s="686"/>
      <c r="DI28" s="686"/>
      <c r="DJ28" s="686"/>
      <c r="DK28" s="687"/>
      <c r="DL28" s="694">
        <v>6686251</v>
      </c>
      <c r="DM28" s="686"/>
      <c r="DN28" s="686"/>
      <c r="DO28" s="686"/>
      <c r="DP28" s="686"/>
      <c r="DQ28" s="686"/>
      <c r="DR28" s="686"/>
      <c r="DS28" s="686"/>
      <c r="DT28" s="686"/>
      <c r="DU28" s="686"/>
      <c r="DV28" s="687"/>
      <c r="DW28" s="690">
        <v>26.8</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561141</v>
      </c>
      <c r="S29" s="686"/>
      <c r="T29" s="686"/>
      <c r="U29" s="686"/>
      <c r="V29" s="686"/>
      <c r="W29" s="686"/>
      <c r="X29" s="686"/>
      <c r="Y29" s="687"/>
      <c r="Z29" s="688">
        <v>1</v>
      </c>
      <c r="AA29" s="688"/>
      <c r="AB29" s="688"/>
      <c r="AC29" s="688"/>
      <c r="AD29" s="689">
        <v>17357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301</v>
      </c>
      <c r="CE29" s="730"/>
      <c r="CF29" s="700" t="s">
        <v>302</v>
      </c>
      <c r="CG29" s="701"/>
      <c r="CH29" s="701"/>
      <c r="CI29" s="701"/>
      <c r="CJ29" s="701"/>
      <c r="CK29" s="701"/>
      <c r="CL29" s="701"/>
      <c r="CM29" s="701"/>
      <c r="CN29" s="701"/>
      <c r="CO29" s="701"/>
      <c r="CP29" s="701"/>
      <c r="CQ29" s="702"/>
      <c r="CR29" s="685">
        <v>6897348</v>
      </c>
      <c r="CS29" s="721"/>
      <c r="CT29" s="721"/>
      <c r="CU29" s="721"/>
      <c r="CV29" s="721"/>
      <c r="CW29" s="721"/>
      <c r="CX29" s="721"/>
      <c r="CY29" s="722"/>
      <c r="CZ29" s="690">
        <v>12.4</v>
      </c>
      <c r="DA29" s="719"/>
      <c r="DB29" s="719"/>
      <c r="DC29" s="723"/>
      <c r="DD29" s="694">
        <v>6686004</v>
      </c>
      <c r="DE29" s="721"/>
      <c r="DF29" s="721"/>
      <c r="DG29" s="721"/>
      <c r="DH29" s="721"/>
      <c r="DI29" s="721"/>
      <c r="DJ29" s="721"/>
      <c r="DK29" s="722"/>
      <c r="DL29" s="694">
        <v>6686004</v>
      </c>
      <c r="DM29" s="721"/>
      <c r="DN29" s="721"/>
      <c r="DO29" s="721"/>
      <c r="DP29" s="721"/>
      <c r="DQ29" s="721"/>
      <c r="DR29" s="721"/>
      <c r="DS29" s="721"/>
      <c r="DT29" s="721"/>
      <c r="DU29" s="721"/>
      <c r="DV29" s="722"/>
      <c r="DW29" s="690">
        <v>26.8</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223479</v>
      </c>
      <c r="S30" s="686"/>
      <c r="T30" s="686"/>
      <c r="U30" s="686"/>
      <c r="V30" s="686"/>
      <c r="W30" s="686"/>
      <c r="X30" s="686"/>
      <c r="Y30" s="687"/>
      <c r="Z30" s="688">
        <v>0.4</v>
      </c>
      <c r="AA30" s="688"/>
      <c r="AB30" s="688"/>
      <c r="AC30" s="688"/>
      <c r="AD30" s="689" t="s">
        <v>136</v>
      </c>
      <c r="AE30" s="689"/>
      <c r="AF30" s="689"/>
      <c r="AG30" s="689"/>
      <c r="AH30" s="689"/>
      <c r="AI30" s="689"/>
      <c r="AJ30" s="689"/>
      <c r="AK30" s="689"/>
      <c r="AL30" s="690" t="s">
        <v>136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6682433</v>
      </c>
      <c r="CS30" s="686"/>
      <c r="CT30" s="686"/>
      <c r="CU30" s="686"/>
      <c r="CV30" s="686"/>
      <c r="CW30" s="686"/>
      <c r="CX30" s="686"/>
      <c r="CY30" s="687"/>
      <c r="CZ30" s="690">
        <v>12</v>
      </c>
      <c r="DA30" s="719"/>
      <c r="DB30" s="719"/>
      <c r="DC30" s="723"/>
      <c r="DD30" s="694">
        <v>6490951</v>
      </c>
      <c r="DE30" s="686"/>
      <c r="DF30" s="686"/>
      <c r="DG30" s="686"/>
      <c r="DH30" s="686"/>
      <c r="DI30" s="686"/>
      <c r="DJ30" s="686"/>
      <c r="DK30" s="687"/>
      <c r="DL30" s="694">
        <v>6490951</v>
      </c>
      <c r="DM30" s="686"/>
      <c r="DN30" s="686"/>
      <c r="DO30" s="686"/>
      <c r="DP30" s="686"/>
      <c r="DQ30" s="686"/>
      <c r="DR30" s="686"/>
      <c r="DS30" s="686"/>
      <c r="DT30" s="686"/>
      <c r="DU30" s="686"/>
      <c r="DV30" s="687"/>
      <c r="DW30" s="690">
        <v>26</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14186103</v>
      </c>
      <c r="S31" s="686"/>
      <c r="T31" s="686"/>
      <c r="U31" s="686"/>
      <c r="V31" s="686"/>
      <c r="W31" s="686"/>
      <c r="X31" s="686"/>
      <c r="Y31" s="687"/>
      <c r="Z31" s="688">
        <v>25</v>
      </c>
      <c r="AA31" s="688"/>
      <c r="AB31" s="688"/>
      <c r="AC31" s="688"/>
      <c r="AD31" s="689" t="s">
        <v>136</v>
      </c>
      <c r="AE31" s="689"/>
      <c r="AF31" s="689"/>
      <c r="AG31" s="689"/>
      <c r="AH31" s="689"/>
      <c r="AI31" s="689"/>
      <c r="AJ31" s="689"/>
      <c r="AK31" s="689"/>
      <c r="AL31" s="690" t="s">
        <v>236</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98.2</v>
      </c>
      <c r="BH31" s="740"/>
      <c r="BI31" s="740"/>
      <c r="BJ31" s="740"/>
      <c r="BK31" s="740"/>
      <c r="BL31" s="740"/>
      <c r="BM31" s="680">
        <v>95.3</v>
      </c>
      <c r="BN31" s="740"/>
      <c r="BO31" s="740"/>
      <c r="BP31" s="740"/>
      <c r="BQ31" s="741"/>
      <c r="BR31" s="753">
        <v>99.1</v>
      </c>
      <c r="BS31" s="740"/>
      <c r="BT31" s="740"/>
      <c r="BU31" s="740"/>
      <c r="BV31" s="740"/>
      <c r="BW31" s="740"/>
      <c r="BX31" s="680">
        <v>95.7</v>
      </c>
      <c r="BY31" s="740"/>
      <c r="BZ31" s="740"/>
      <c r="CA31" s="740"/>
      <c r="CB31" s="741"/>
      <c r="CD31" s="731"/>
      <c r="CE31" s="732"/>
      <c r="CF31" s="700" t="s">
        <v>310</v>
      </c>
      <c r="CG31" s="701"/>
      <c r="CH31" s="701"/>
      <c r="CI31" s="701"/>
      <c r="CJ31" s="701"/>
      <c r="CK31" s="701"/>
      <c r="CL31" s="701"/>
      <c r="CM31" s="701"/>
      <c r="CN31" s="701"/>
      <c r="CO31" s="701"/>
      <c r="CP31" s="701"/>
      <c r="CQ31" s="702"/>
      <c r="CR31" s="685">
        <v>214915</v>
      </c>
      <c r="CS31" s="721"/>
      <c r="CT31" s="721"/>
      <c r="CU31" s="721"/>
      <c r="CV31" s="721"/>
      <c r="CW31" s="721"/>
      <c r="CX31" s="721"/>
      <c r="CY31" s="722"/>
      <c r="CZ31" s="690">
        <v>0.4</v>
      </c>
      <c r="DA31" s="719"/>
      <c r="DB31" s="719"/>
      <c r="DC31" s="723"/>
      <c r="DD31" s="694">
        <v>195053</v>
      </c>
      <c r="DE31" s="721"/>
      <c r="DF31" s="721"/>
      <c r="DG31" s="721"/>
      <c r="DH31" s="721"/>
      <c r="DI31" s="721"/>
      <c r="DJ31" s="721"/>
      <c r="DK31" s="722"/>
      <c r="DL31" s="694">
        <v>195053</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136</v>
      </c>
      <c r="S32" s="686"/>
      <c r="T32" s="686"/>
      <c r="U32" s="686"/>
      <c r="V32" s="686"/>
      <c r="W32" s="686"/>
      <c r="X32" s="686"/>
      <c r="Y32" s="687"/>
      <c r="Z32" s="688" t="s">
        <v>136</v>
      </c>
      <c r="AA32" s="688"/>
      <c r="AB32" s="688"/>
      <c r="AC32" s="688"/>
      <c r="AD32" s="689" t="s">
        <v>136</v>
      </c>
      <c r="AE32" s="689"/>
      <c r="AF32" s="689"/>
      <c r="AG32" s="689"/>
      <c r="AH32" s="689"/>
      <c r="AI32" s="689"/>
      <c r="AJ32" s="689"/>
      <c r="AK32" s="689"/>
      <c r="AL32" s="690" t="s">
        <v>236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99.1</v>
      </c>
      <c r="BH32" s="721"/>
      <c r="BI32" s="721"/>
      <c r="BJ32" s="721"/>
      <c r="BK32" s="721"/>
      <c r="BL32" s="721"/>
      <c r="BM32" s="691">
        <v>96.4</v>
      </c>
      <c r="BN32" s="751"/>
      <c r="BO32" s="751"/>
      <c r="BP32" s="751"/>
      <c r="BQ32" s="752"/>
      <c r="BR32" s="754">
        <v>99.1</v>
      </c>
      <c r="BS32" s="721"/>
      <c r="BT32" s="721"/>
      <c r="BU32" s="721"/>
      <c r="BV32" s="721"/>
      <c r="BW32" s="721"/>
      <c r="BX32" s="691">
        <v>95.9</v>
      </c>
      <c r="BY32" s="751"/>
      <c r="BZ32" s="751"/>
      <c r="CA32" s="751"/>
      <c r="CB32" s="752"/>
      <c r="CD32" s="733"/>
      <c r="CE32" s="734"/>
      <c r="CF32" s="700" t="s">
        <v>314</v>
      </c>
      <c r="CG32" s="701"/>
      <c r="CH32" s="701"/>
      <c r="CI32" s="701"/>
      <c r="CJ32" s="701"/>
      <c r="CK32" s="701"/>
      <c r="CL32" s="701"/>
      <c r="CM32" s="701"/>
      <c r="CN32" s="701"/>
      <c r="CO32" s="701"/>
      <c r="CP32" s="701"/>
      <c r="CQ32" s="702"/>
      <c r="CR32" s="685">
        <v>247</v>
      </c>
      <c r="CS32" s="686"/>
      <c r="CT32" s="686"/>
      <c r="CU32" s="686"/>
      <c r="CV32" s="686"/>
      <c r="CW32" s="686"/>
      <c r="CX32" s="686"/>
      <c r="CY32" s="687"/>
      <c r="CZ32" s="690">
        <v>0</v>
      </c>
      <c r="DA32" s="719"/>
      <c r="DB32" s="719"/>
      <c r="DC32" s="723"/>
      <c r="DD32" s="694">
        <v>247</v>
      </c>
      <c r="DE32" s="686"/>
      <c r="DF32" s="686"/>
      <c r="DG32" s="686"/>
      <c r="DH32" s="686"/>
      <c r="DI32" s="686"/>
      <c r="DJ32" s="686"/>
      <c r="DK32" s="687"/>
      <c r="DL32" s="694">
        <v>247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3472548</v>
      </c>
      <c r="S33" s="686"/>
      <c r="T33" s="686"/>
      <c r="U33" s="686"/>
      <c r="V33" s="686"/>
      <c r="W33" s="686"/>
      <c r="X33" s="686"/>
      <c r="Y33" s="687"/>
      <c r="Z33" s="688">
        <v>6.1</v>
      </c>
      <c r="AA33" s="688"/>
      <c r="AB33" s="688"/>
      <c r="AC33" s="688"/>
      <c r="AD33" s="689" t="s">
        <v>136</v>
      </c>
      <c r="AE33" s="689"/>
      <c r="AF33" s="689"/>
      <c r="AG33" s="689"/>
      <c r="AH33" s="689"/>
      <c r="AI33" s="689"/>
      <c r="AJ33" s="689"/>
      <c r="AK33" s="689"/>
      <c r="AL33" s="690" t="s">
        <v>236</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97.2</v>
      </c>
      <c r="BH33" s="756"/>
      <c r="BI33" s="756"/>
      <c r="BJ33" s="756"/>
      <c r="BK33" s="756"/>
      <c r="BL33" s="756"/>
      <c r="BM33" s="757">
        <v>93.9</v>
      </c>
      <c r="BN33" s="756"/>
      <c r="BO33" s="756"/>
      <c r="BP33" s="756"/>
      <c r="BQ33" s="758"/>
      <c r="BR33" s="755">
        <v>99</v>
      </c>
      <c r="BS33" s="756"/>
      <c r="BT33" s="756"/>
      <c r="BU33" s="756"/>
      <c r="BV33" s="756"/>
      <c r="BW33" s="756"/>
      <c r="BX33" s="757">
        <v>95.3</v>
      </c>
      <c r="BY33" s="756"/>
      <c r="BZ33" s="756"/>
      <c r="CA33" s="756"/>
      <c r="CB33" s="758"/>
      <c r="CD33" s="700" t="s">
        <v>317</v>
      </c>
      <c r="CE33" s="701"/>
      <c r="CF33" s="701"/>
      <c r="CG33" s="701"/>
      <c r="CH33" s="701"/>
      <c r="CI33" s="701"/>
      <c r="CJ33" s="701"/>
      <c r="CK33" s="701"/>
      <c r="CL33" s="701"/>
      <c r="CM33" s="701"/>
      <c r="CN33" s="701"/>
      <c r="CO33" s="701"/>
      <c r="CP33" s="701"/>
      <c r="CQ33" s="702"/>
      <c r="CR33" s="685">
        <v>23042555</v>
      </c>
      <c r="CS33" s="721"/>
      <c r="CT33" s="721"/>
      <c r="CU33" s="721"/>
      <c r="CV33" s="721"/>
      <c r="CW33" s="721"/>
      <c r="CX33" s="721"/>
      <c r="CY33" s="722"/>
      <c r="CZ33" s="690">
        <v>41.3</v>
      </c>
      <c r="DA33" s="719"/>
      <c r="DB33" s="719"/>
      <c r="DC33" s="723"/>
      <c r="DD33" s="694">
        <v>10912881</v>
      </c>
      <c r="DE33" s="721"/>
      <c r="DF33" s="721"/>
      <c r="DG33" s="721"/>
      <c r="DH33" s="721"/>
      <c r="DI33" s="721"/>
      <c r="DJ33" s="721"/>
      <c r="DK33" s="722"/>
      <c r="DL33" s="694">
        <v>8106275</v>
      </c>
      <c r="DM33" s="721"/>
      <c r="DN33" s="721"/>
      <c r="DO33" s="721"/>
      <c r="DP33" s="721"/>
      <c r="DQ33" s="721"/>
      <c r="DR33" s="721"/>
      <c r="DS33" s="721"/>
      <c r="DT33" s="721"/>
      <c r="DU33" s="721"/>
      <c r="DV33" s="722"/>
      <c r="DW33" s="690">
        <v>32.5</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180884</v>
      </c>
      <c r="S34" s="686"/>
      <c r="T34" s="686"/>
      <c r="U34" s="686"/>
      <c r="V34" s="686"/>
      <c r="W34" s="686"/>
      <c r="X34" s="686"/>
      <c r="Y34" s="687"/>
      <c r="Z34" s="688">
        <v>0.3</v>
      </c>
      <c r="AA34" s="688"/>
      <c r="AB34" s="688"/>
      <c r="AC34" s="688"/>
      <c r="AD34" s="689" t="s">
        <v>236</v>
      </c>
      <c r="AE34" s="689"/>
      <c r="AF34" s="689"/>
      <c r="AG34" s="689"/>
      <c r="AH34" s="689"/>
      <c r="AI34" s="689"/>
      <c r="AJ34" s="689"/>
      <c r="AK34" s="689"/>
      <c r="AL34" s="690" t="s">
        <v>136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6866563</v>
      </c>
      <c r="CS34" s="686"/>
      <c r="CT34" s="686"/>
      <c r="CU34" s="686"/>
      <c r="CV34" s="686"/>
      <c r="CW34" s="686"/>
      <c r="CX34" s="686"/>
      <c r="CY34" s="687"/>
      <c r="CZ34" s="690">
        <v>12.3</v>
      </c>
      <c r="DA34" s="719"/>
      <c r="DB34" s="719"/>
      <c r="DC34" s="723"/>
      <c r="DD34" s="694">
        <v>4273575</v>
      </c>
      <c r="DE34" s="686"/>
      <c r="DF34" s="686"/>
      <c r="DG34" s="686"/>
      <c r="DH34" s="686"/>
      <c r="DI34" s="686"/>
      <c r="DJ34" s="686"/>
      <c r="DK34" s="687"/>
      <c r="DL34" s="694">
        <v>3213282</v>
      </c>
      <c r="DM34" s="686"/>
      <c r="DN34" s="686"/>
      <c r="DO34" s="686"/>
      <c r="DP34" s="686"/>
      <c r="DQ34" s="686"/>
      <c r="DR34" s="686"/>
      <c r="DS34" s="686"/>
      <c r="DT34" s="686"/>
      <c r="DU34" s="686"/>
      <c r="DV34" s="687"/>
      <c r="DW34" s="690">
        <v>12.9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626368</v>
      </c>
      <c r="S35" s="686"/>
      <c r="T35" s="686"/>
      <c r="U35" s="686"/>
      <c r="V35" s="686"/>
      <c r="W35" s="686"/>
      <c r="X35" s="686"/>
      <c r="Y35" s="687"/>
      <c r="Z35" s="688">
        <v>1.1000000000000001</v>
      </c>
      <c r="AA35" s="688"/>
      <c r="AB35" s="688"/>
      <c r="AC35" s="688"/>
      <c r="AD35" s="689" t="s">
        <v>236</v>
      </c>
      <c r="AE35" s="689"/>
      <c r="AF35" s="689"/>
      <c r="AG35" s="689"/>
      <c r="AH35" s="689"/>
      <c r="AI35" s="689"/>
      <c r="AJ35" s="689"/>
      <c r="AK35" s="689"/>
      <c r="AL35" s="690" t="s">
        <v>136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604484</v>
      </c>
      <c r="CS35" s="721"/>
      <c r="CT35" s="721"/>
      <c r="CU35" s="721"/>
      <c r="CV35" s="721"/>
      <c r="CW35" s="721"/>
      <c r="CX35" s="721"/>
      <c r="CY35" s="722"/>
      <c r="CZ35" s="690">
        <v>1.1000000000000001</v>
      </c>
      <c r="DA35" s="719"/>
      <c r="DB35" s="719"/>
      <c r="DC35" s="723"/>
      <c r="DD35" s="694">
        <v>454889</v>
      </c>
      <c r="DE35" s="721"/>
      <c r="DF35" s="721"/>
      <c r="DG35" s="721"/>
      <c r="DH35" s="721"/>
      <c r="DI35" s="721"/>
      <c r="DJ35" s="721"/>
      <c r="DK35" s="722"/>
      <c r="DL35" s="694">
        <v>353701</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2130121</v>
      </c>
      <c r="S36" s="686"/>
      <c r="T36" s="686"/>
      <c r="U36" s="686"/>
      <c r="V36" s="686"/>
      <c r="W36" s="686"/>
      <c r="X36" s="686"/>
      <c r="Y36" s="687"/>
      <c r="Z36" s="688">
        <v>3.8</v>
      </c>
      <c r="AA36" s="688"/>
      <c r="AB36" s="688"/>
      <c r="AC36" s="688"/>
      <c r="AD36" s="689" t="s">
        <v>236</v>
      </c>
      <c r="AE36" s="689"/>
      <c r="AF36" s="689"/>
      <c r="AG36" s="689"/>
      <c r="AH36" s="689"/>
      <c r="AI36" s="689"/>
      <c r="AJ36" s="689"/>
      <c r="AK36" s="689"/>
      <c r="AL36" s="690" t="s">
        <v>136</v>
      </c>
      <c r="AM36" s="691"/>
      <c r="AN36" s="691"/>
      <c r="AO36" s="692"/>
      <c r="AP36" s="235"/>
      <c r="AQ36" s="759" t="s">
        <v>325</v>
      </c>
      <c r="AR36" s="760"/>
      <c r="AS36" s="760"/>
      <c r="AT36" s="760"/>
      <c r="AU36" s="760"/>
      <c r="AV36" s="760"/>
      <c r="AW36" s="760"/>
      <c r="AX36" s="760"/>
      <c r="AY36" s="761"/>
      <c r="AZ36" s="674">
        <v>5329999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124449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9900868</v>
      </c>
      <c r="CS36" s="686"/>
      <c r="CT36" s="686"/>
      <c r="CU36" s="686"/>
      <c r="CV36" s="686"/>
      <c r="CW36" s="686"/>
      <c r="CX36" s="686"/>
      <c r="CY36" s="687"/>
      <c r="CZ36" s="690">
        <v>17.7</v>
      </c>
      <c r="DA36" s="719"/>
      <c r="DB36" s="719"/>
      <c r="DC36" s="723"/>
      <c r="DD36" s="694">
        <v>2010815</v>
      </c>
      <c r="DE36" s="686"/>
      <c r="DF36" s="686"/>
      <c r="DG36" s="686"/>
      <c r="DH36" s="686"/>
      <c r="DI36" s="686"/>
      <c r="DJ36" s="686"/>
      <c r="DK36" s="687"/>
      <c r="DL36" s="694">
        <v>1316295</v>
      </c>
      <c r="DM36" s="686"/>
      <c r="DN36" s="686"/>
      <c r="DO36" s="686"/>
      <c r="DP36" s="686"/>
      <c r="DQ36" s="686"/>
      <c r="DR36" s="686"/>
      <c r="DS36" s="686"/>
      <c r="DT36" s="686"/>
      <c r="DU36" s="686"/>
      <c r="DV36" s="687"/>
      <c r="DW36" s="690">
        <v>5.3</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900447</v>
      </c>
      <c r="S37" s="686"/>
      <c r="T37" s="686"/>
      <c r="U37" s="686"/>
      <c r="V37" s="686"/>
      <c r="W37" s="686"/>
      <c r="X37" s="686"/>
      <c r="Y37" s="687"/>
      <c r="Z37" s="688">
        <v>1.6</v>
      </c>
      <c r="AA37" s="688"/>
      <c r="AB37" s="688"/>
      <c r="AC37" s="688"/>
      <c r="AD37" s="689" t="s">
        <v>236</v>
      </c>
      <c r="AE37" s="689"/>
      <c r="AF37" s="689"/>
      <c r="AG37" s="689"/>
      <c r="AH37" s="689"/>
      <c r="AI37" s="689"/>
      <c r="AJ37" s="689"/>
      <c r="AK37" s="689"/>
      <c r="AL37" s="690" t="s">
        <v>236</v>
      </c>
      <c r="AM37" s="691"/>
      <c r="AN37" s="691"/>
      <c r="AO37" s="692"/>
      <c r="AQ37" s="763" t="s">
        <v>329</v>
      </c>
      <c r="AR37" s="764"/>
      <c r="AS37" s="764"/>
      <c r="AT37" s="764"/>
      <c r="AU37" s="764"/>
      <c r="AV37" s="764"/>
      <c r="AW37" s="764"/>
      <c r="AX37" s="764"/>
      <c r="AY37" s="765"/>
      <c r="AZ37" s="685">
        <v>1228444</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-19704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51667</v>
      </c>
      <c r="CS37" s="721"/>
      <c r="CT37" s="721"/>
      <c r="CU37" s="721"/>
      <c r="CV37" s="721"/>
      <c r="CW37" s="721"/>
      <c r="CX37" s="721"/>
      <c r="CY37" s="722"/>
      <c r="CZ37" s="690">
        <v>0.1</v>
      </c>
      <c r="DA37" s="719"/>
      <c r="DB37" s="719"/>
      <c r="DC37" s="723"/>
      <c r="DD37" s="694">
        <v>51667</v>
      </c>
      <c r="DE37" s="721"/>
      <c r="DF37" s="721"/>
      <c r="DG37" s="721"/>
      <c r="DH37" s="721"/>
      <c r="DI37" s="721"/>
      <c r="DJ37" s="721"/>
      <c r="DK37" s="722"/>
      <c r="DL37" s="694">
        <v>44802</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659950</v>
      </c>
      <c r="S38" s="686"/>
      <c r="T38" s="686"/>
      <c r="U38" s="686"/>
      <c r="V38" s="686"/>
      <c r="W38" s="686"/>
      <c r="X38" s="686"/>
      <c r="Y38" s="687"/>
      <c r="Z38" s="688">
        <v>1.2</v>
      </c>
      <c r="AA38" s="688"/>
      <c r="AB38" s="688"/>
      <c r="AC38" s="688"/>
      <c r="AD38" s="689">
        <v>815</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202864</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11052</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4328205</v>
      </c>
      <c r="CS38" s="686"/>
      <c r="CT38" s="686"/>
      <c r="CU38" s="686"/>
      <c r="CV38" s="686"/>
      <c r="CW38" s="686"/>
      <c r="CX38" s="686"/>
      <c r="CY38" s="687"/>
      <c r="CZ38" s="690">
        <v>7.8</v>
      </c>
      <c r="DA38" s="719"/>
      <c r="DB38" s="719"/>
      <c r="DC38" s="723"/>
      <c r="DD38" s="694">
        <v>3514978</v>
      </c>
      <c r="DE38" s="686"/>
      <c r="DF38" s="686"/>
      <c r="DG38" s="686"/>
      <c r="DH38" s="686"/>
      <c r="DI38" s="686"/>
      <c r="DJ38" s="686"/>
      <c r="DK38" s="687"/>
      <c r="DL38" s="694">
        <v>3222997</v>
      </c>
      <c r="DM38" s="686"/>
      <c r="DN38" s="686"/>
      <c r="DO38" s="686"/>
      <c r="DP38" s="686"/>
      <c r="DQ38" s="686"/>
      <c r="DR38" s="686"/>
      <c r="DS38" s="686"/>
      <c r="DT38" s="686"/>
      <c r="DU38" s="686"/>
      <c r="DV38" s="687"/>
      <c r="DW38" s="690">
        <v>12.9</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7914853</v>
      </c>
      <c r="S39" s="686"/>
      <c r="T39" s="686"/>
      <c r="U39" s="686"/>
      <c r="V39" s="686"/>
      <c r="W39" s="686"/>
      <c r="X39" s="686"/>
      <c r="Y39" s="687"/>
      <c r="Z39" s="688">
        <v>14</v>
      </c>
      <c r="AA39" s="688"/>
      <c r="AB39" s="688"/>
      <c r="AC39" s="688"/>
      <c r="AD39" s="689" t="s">
        <v>136</v>
      </c>
      <c r="AE39" s="689"/>
      <c r="AF39" s="689"/>
      <c r="AG39" s="689"/>
      <c r="AH39" s="689"/>
      <c r="AI39" s="689"/>
      <c r="AJ39" s="689"/>
      <c r="AK39" s="689"/>
      <c r="AL39" s="690" t="s">
        <v>236</v>
      </c>
      <c r="AM39" s="691"/>
      <c r="AN39" s="691"/>
      <c r="AO39" s="692"/>
      <c r="AQ39" s="763" t="s">
        <v>337</v>
      </c>
      <c r="AR39" s="764"/>
      <c r="AS39" s="764"/>
      <c r="AT39" s="764"/>
      <c r="AU39" s="764"/>
      <c r="AV39" s="764"/>
      <c r="AW39" s="764"/>
      <c r="AX39" s="764"/>
      <c r="AY39" s="765"/>
      <c r="AZ39" s="685">
        <v>19460</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17091</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929744</v>
      </c>
      <c r="CS39" s="721"/>
      <c r="CT39" s="721"/>
      <c r="CU39" s="721"/>
      <c r="CV39" s="721"/>
      <c r="CW39" s="721"/>
      <c r="CX39" s="721"/>
      <c r="CY39" s="722"/>
      <c r="CZ39" s="690">
        <v>1.7</v>
      </c>
      <c r="DA39" s="719"/>
      <c r="DB39" s="719"/>
      <c r="DC39" s="723"/>
      <c r="DD39" s="694">
        <v>443624</v>
      </c>
      <c r="DE39" s="721"/>
      <c r="DF39" s="721"/>
      <c r="DG39" s="721"/>
      <c r="DH39" s="721"/>
      <c r="DI39" s="721"/>
      <c r="DJ39" s="721"/>
      <c r="DK39" s="722"/>
      <c r="DL39" s="694" t="s">
        <v>136</v>
      </c>
      <c r="DM39" s="721"/>
      <c r="DN39" s="721"/>
      <c r="DO39" s="721"/>
      <c r="DP39" s="721"/>
      <c r="DQ39" s="721"/>
      <c r="DR39" s="721"/>
      <c r="DS39" s="721"/>
      <c r="DT39" s="721"/>
      <c r="DU39" s="721"/>
      <c r="DV39" s="722"/>
      <c r="DW39" s="690" t="s">
        <v>236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236</v>
      </c>
      <c r="AA40" s="688"/>
      <c r="AB40" s="688"/>
      <c r="AC40" s="688"/>
      <c r="AD40" s="689" t="s">
        <v>136</v>
      </c>
      <c r="AE40" s="689"/>
      <c r="AF40" s="689"/>
      <c r="AG40" s="689"/>
      <c r="AH40" s="689"/>
      <c r="AI40" s="689"/>
      <c r="AJ40" s="689"/>
      <c r="AK40" s="689"/>
      <c r="AL40" s="690" t="s">
        <v>236</v>
      </c>
      <c r="AM40" s="691"/>
      <c r="AN40" s="691"/>
      <c r="AO40" s="692"/>
      <c r="AQ40" s="763" t="s">
        <v>341</v>
      </c>
      <c r="AR40" s="764"/>
      <c r="AS40" s="764"/>
      <c r="AT40" s="764"/>
      <c r="AU40" s="764"/>
      <c r="AV40" s="764"/>
      <c r="AW40" s="764"/>
      <c r="AX40" s="764"/>
      <c r="AY40" s="765"/>
      <c r="AZ40" s="685" t="s">
        <v>236</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412691</v>
      </c>
      <c r="CS40" s="686"/>
      <c r="CT40" s="686"/>
      <c r="CU40" s="686"/>
      <c r="CV40" s="686"/>
      <c r="CW40" s="686"/>
      <c r="CX40" s="686"/>
      <c r="CY40" s="687"/>
      <c r="CZ40" s="690">
        <v>0.7</v>
      </c>
      <c r="DA40" s="719"/>
      <c r="DB40" s="719"/>
      <c r="DC40" s="723"/>
      <c r="DD40" s="694">
        <v>215000</v>
      </c>
      <c r="DE40" s="686"/>
      <c r="DF40" s="686"/>
      <c r="DG40" s="686"/>
      <c r="DH40" s="686"/>
      <c r="DI40" s="686"/>
      <c r="DJ40" s="686"/>
      <c r="DK40" s="687"/>
      <c r="DL40" s="694" t="s">
        <v>236</v>
      </c>
      <c r="DM40" s="686"/>
      <c r="DN40" s="686"/>
      <c r="DO40" s="686"/>
      <c r="DP40" s="686"/>
      <c r="DQ40" s="686"/>
      <c r="DR40" s="686"/>
      <c r="DS40" s="686"/>
      <c r="DT40" s="686"/>
      <c r="DU40" s="686"/>
      <c r="DV40" s="687"/>
      <c r="DW40" s="690" t="s">
        <v>136</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136</v>
      </c>
      <c r="AA41" s="688"/>
      <c r="AB41" s="688"/>
      <c r="AC41" s="688"/>
      <c r="AD41" s="689" t="s">
        <v>236</v>
      </c>
      <c r="AE41" s="689"/>
      <c r="AF41" s="689"/>
      <c r="AG41" s="689"/>
      <c r="AH41" s="689"/>
      <c r="AI41" s="689"/>
      <c r="AJ41" s="689"/>
      <c r="AK41" s="689"/>
      <c r="AL41" s="690" t="s">
        <v>236</v>
      </c>
      <c r="AM41" s="691"/>
      <c r="AN41" s="691"/>
      <c r="AO41" s="692"/>
      <c r="AQ41" s="763" t="s">
        <v>346</v>
      </c>
      <c r="AR41" s="764"/>
      <c r="AS41" s="764"/>
      <c r="AT41" s="764"/>
      <c r="AU41" s="764"/>
      <c r="AV41" s="764"/>
      <c r="AW41" s="764"/>
      <c r="AX41" s="764"/>
      <c r="AY41" s="765"/>
      <c r="AZ41" s="685">
        <v>873722</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236</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786500</v>
      </c>
      <c r="S42" s="686"/>
      <c r="T42" s="686"/>
      <c r="U42" s="686"/>
      <c r="V42" s="686"/>
      <c r="W42" s="686"/>
      <c r="X42" s="686"/>
      <c r="Y42" s="687"/>
      <c r="Z42" s="688">
        <v>1.4</v>
      </c>
      <c r="AA42" s="688"/>
      <c r="AB42" s="688"/>
      <c r="AC42" s="688"/>
      <c r="AD42" s="689" t="s">
        <v>136</v>
      </c>
      <c r="AE42" s="689"/>
      <c r="AF42" s="689"/>
      <c r="AG42" s="689"/>
      <c r="AH42" s="689"/>
      <c r="AI42" s="689"/>
      <c r="AJ42" s="689"/>
      <c r="AK42" s="689"/>
      <c r="AL42" s="690" t="s">
        <v>236</v>
      </c>
      <c r="AM42" s="691"/>
      <c r="AN42" s="691"/>
      <c r="AO42" s="692"/>
      <c r="AQ42" s="784" t="s">
        <v>350</v>
      </c>
      <c r="AR42" s="785"/>
      <c r="AS42" s="785"/>
      <c r="AT42" s="785"/>
      <c r="AU42" s="785"/>
      <c r="AV42" s="785"/>
      <c r="AW42" s="785"/>
      <c r="AX42" s="785"/>
      <c r="AY42" s="786"/>
      <c r="AZ42" s="776">
        <v>3005509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376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10061696</v>
      </c>
      <c r="CS42" s="686"/>
      <c r="CT42" s="686"/>
      <c r="CU42" s="686"/>
      <c r="CV42" s="686"/>
      <c r="CW42" s="686"/>
      <c r="CX42" s="686"/>
      <c r="CY42" s="687"/>
      <c r="CZ42" s="690">
        <v>18</v>
      </c>
      <c r="DA42" s="691"/>
      <c r="DB42" s="691"/>
      <c r="DC42" s="703"/>
      <c r="DD42" s="694">
        <v>914101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56635427</v>
      </c>
      <c r="S43" s="777"/>
      <c r="T43" s="777"/>
      <c r="U43" s="777"/>
      <c r="V43" s="777"/>
      <c r="W43" s="777"/>
      <c r="X43" s="777"/>
      <c r="Y43" s="778"/>
      <c r="Z43" s="779">
        <v>100</v>
      </c>
      <c r="AA43" s="779"/>
      <c r="AB43" s="779"/>
      <c r="AC43" s="779"/>
      <c r="AD43" s="780">
        <v>24174343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305744</v>
      </c>
      <c r="CS43" s="721"/>
      <c r="CT43" s="721"/>
      <c r="CU43" s="721"/>
      <c r="CV43" s="721"/>
      <c r="CW43" s="721"/>
      <c r="CX43" s="721"/>
      <c r="CY43" s="722"/>
      <c r="CZ43" s="690">
        <v>0.5</v>
      </c>
      <c r="DA43" s="719"/>
      <c r="DB43" s="719"/>
      <c r="DC43" s="723"/>
      <c r="DD43" s="694">
        <v>275598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9606670</v>
      </c>
      <c r="CS44" s="686"/>
      <c r="CT44" s="686"/>
      <c r="CU44" s="686"/>
      <c r="CV44" s="686"/>
      <c r="CW44" s="686"/>
      <c r="CX44" s="686"/>
      <c r="CY44" s="687"/>
      <c r="CZ44" s="690">
        <v>17.2</v>
      </c>
      <c r="DA44" s="691"/>
      <c r="DB44" s="691"/>
      <c r="DC44" s="703"/>
      <c r="DD44" s="694">
        <v>813515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6249900</v>
      </c>
      <c r="CS45" s="721"/>
      <c r="CT45" s="721"/>
      <c r="CU45" s="721"/>
      <c r="CV45" s="721"/>
      <c r="CW45" s="721"/>
      <c r="CX45" s="721"/>
      <c r="CY45" s="722"/>
      <c r="CZ45" s="690">
        <v>11.2</v>
      </c>
      <c r="DA45" s="719"/>
      <c r="DB45" s="719"/>
      <c r="DC45" s="723"/>
      <c r="DD45" s="694">
        <v>373772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3022986</v>
      </c>
      <c r="CS46" s="686"/>
      <c r="CT46" s="686"/>
      <c r="CU46" s="686"/>
      <c r="CV46" s="686"/>
      <c r="CW46" s="686"/>
      <c r="CX46" s="686"/>
      <c r="CY46" s="687"/>
      <c r="CZ46" s="690">
        <v>5.4</v>
      </c>
      <c r="DA46" s="691"/>
      <c r="DB46" s="691"/>
      <c r="DC46" s="703"/>
      <c r="DD46" s="694">
        <v>353454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455026</v>
      </c>
      <c r="CS47" s="721"/>
      <c r="CT47" s="721"/>
      <c r="CU47" s="721"/>
      <c r="CV47" s="721"/>
      <c r="CW47" s="721"/>
      <c r="CX47" s="721"/>
      <c r="CY47" s="722"/>
      <c r="CZ47" s="690">
        <v>0.8</v>
      </c>
      <c r="DA47" s="719"/>
      <c r="DB47" s="719"/>
      <c r="DC47" s="723"/>
      <c r="DD47" s="694">
        <v>100586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136</v>
      </c>
      <c r="CS48" s="686"/>
      <c r="CT48" s="686"/>
      <c r="CU48" s="686"/>
      <c r="CV48" s="686"/>
      <c r="CW48" s="686"/>
      <c r="CX48" s="686"/>
      <c r="CY48" s="687"/>
      <c r="CZ48" s="690" t="s">
        <v>136</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55782781</v>
      </c>
      <c r="CS49" s="756"/>
      <c r="CT49" s="756"/>
      <c r="CU49" s="756"/>
      <c r="CV49" s="756"/>
      <c r="CW49" s="756"/>
      <c r="CX49" s="756"/>
      <c r="CY49" s="787"/>
      <c r="CZ49" s="781">
        <v>100</v>
      </c>
      <c r="DA49" s="788"/>
      <c r="DB49" s="788"/>
      <c r="DC49" s="789"/>
      <c r="DD49" s="790">
        <v>28070156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cEOfYdvMMiHSMLn8I6hiCvw5ruNxenCbXJy3jyNnfJe6mirEtKy4qnAZ6dKWmD5Rnebox1bDyGIWoyJS9POtQ==" saltValue="5KPmSrpATHwoFFFocPKp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55694</v>
      </c>
      <c r="R7" s="821"/>
      <c r="S7" s="821"/>
      <c r="T7" s="821"/>
      <c r="U7" s="821"/>
      <c r="V7" s="821">
        <v>54842</v>
      </c>
      <c r="W7" s="821"/>
      <c r="X7" s="821"/>
      <c r="Y7" s="821"/>
      <c r="Z7" s="821"/>
      <c r="AA7" s="821">
        <v>853</v>
      </c>
      <c r="AB7" s="821"/>
      <c r="AC7" s="821"/>
      <c r="AD7" s="821"/>
      <c r="AE7" s="822"/>
      <c r="AF7" s="823">
        <v>687</v>
      </c>
      <c r="AG7" s="824"/>
      <c r="AH7" s="824"/>
      <c r="AI7" s="824"/>
      <c r="AJ7" s="825"/>
      <c r="AK7" s="860">
        <v>3</v>
      </c>
      <c r="AL7" s="861"/>
      <c r="AM7" s="861"/>
      <c r="AN7" s="861"/>
      <c r="AO7" s="861"/>
      <c r="AP7" s="861">
        <v>49553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t="s">
        <v>629</v>
      </c>
      <c r="CI7" s="858"/>
      <c r="CJ7" s="858"/>
      <c r="CK7" s="858"/>
      <c r="CL7" s="859"/>
      <c r="CM7" s="857">
        <v>3</v>
      </c>
      <c r="CN7" s="858"/>
      <c r="CO7" s="858"/>
      <c r="CP7" s="858"/>
      <c r="CQ7" s="859"/>
      <c r="CR7" s="857">
        <v>3</v>
      </c>
      <c r="CS7" s="858"/>
      <c r="CT7" s="858"/>
      <c r="CU7" s="858"/>
      <c r="CV7" s="859"/>
      <c r="CW7" s="857">
        <v>1</v>
      </c>
      <c r="CX7" s="858"/>
      <c r="CY7" s="858"/>
      <c r="CZ7" s="858"/>
      <c r="DA7" s="859"/>
      <c r="DB7" s="857" t="s">
        <v>613</v>
      </c>
      <c r="DC7" s="858"/>
      <c r="DD7" s="858"/>
      <c r="DE7" s="858"/>
      <c r="DF7" s="859"/>
      <c r="DG7" s="857" t="s">
        <v>613</v>
      </c>
      <c r="DH7" s="858"/>
      <c r="DI7" s="858"/>
      <c r="DJ7" s="858"/>
      <c r="DK7" s="859"/>
      <c r="DL7" s="857" t="s">
        <v>613</v>
      </c>
      <c r="DM7" s="858"/>
      <c r="DN7" s="858"/>
      <c r="DO7" s="858"/>
      <c r="DP7" s="859"/>
      <c r="DQ7" s="857" t="s">
        <v>613</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31</v>
      </c>
      <c r="R8" s="845"/>
      <c r="S8" s="845"/>
      <c r="T8" s="845"/>
      <c r="U8" s="845"/>
      <c r="V8" s="845">
        <v>31</v>
      </c>
      <c r="W8" s="845"/>
      <c r="X8" s="845"/>
      <c r="Y8" s="845"/>
      <c r="Z8" s="845"/>
      <c r="AA8" s="845" t="s">
        <v>613</v>
      </c>
      <c r="AB8" s="845"/>
      <c r="AC8" s="845"/>
      <c r="AD8" s="845"/>
      <c r="AE8" s="846"/>
      <c r="AF8" s="847" t="s">
        <v>613</v>
      </c>
      <c r="AG8" s="848"/>
      <c r="AH8" s="848"/>
      <c r="AI8" s="848"/>
      <c r="AJ8" s="849"/>
      <c r="AK8" s="850">
        <v>22</v>
      </c>
      <c r="AL8" s="851"/>
      <c r="AM8" s="851"/>
      <c r="AN8" s="851"/>
      <c r="AO8" s="851"/>
      <c r="AP8" s="851">
        <v>144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t="s">
        <v>629</v>
      </c>
      <c r="CI8" s="868"/>
      <c r="CJ8" s="868"/>
      <c r="CK8" s="868"/>
      <c r="CL8" s="869"/>
      <c r="CM8" s="867">
        <v>54</v>
      </c>
      <c r="CN8" s="868"/>
      <c r="CO8" s="868"/>
      <c r="CP8" s="868"/>
      <c r="CQ8" s="869"/>
      <c r="CR8" s="867">
        <v>24</v>
      </c>
      <c r="CS8" s="868"/>
      <c r="CT8" s="868"/>
      <c r="CU8" s="868"/>
      <c r="CV8" s="869"/>
      <c r="CW8" s="867">
        <v>10</v>
      </c>
      <c r="CX8" s="868"/>
      <c r="CY8" s="868"/>
      <c r="CZ8" s="868"/>
      <c r="DA8" s="869"/>
      <c r="DB8" s="867" t="s">
        <v>613</v>
      </c>
      <c r="DC8" s="868"/>
      <c r="DD8" s="868"/>
      <c r="DE8" s="868"/>
      <c r="DF8" s="869"/>
      <c r="DG8" s="867" t="s">
        <v>613</v>
      </c>
      <c r="DH8" s="868"/>
      <c r="DI8" s="868"/>
      <c r="DJ8" s="868"/>
      <c r="DK8" s="869"/>
      <c r="DL8" s="867" t="s">
        <v>613</v>
      </c>
      <c r="DM8" s="868"/>
      <c r="DN8" s="868"/>
      <c r="DO8" s="868"/>
      <c r="DP8" s="869"/>
      <c r="DQ8" s="867" t="s">
        <v>613</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987</v>
      </c>
      <c r="R9" s="845"/>
      <c r="S9" s="845"/>
      <c r="T9" s="845"/>
      <c r="U9" s="845"/>
      <c r="V9" s="845">
        <v>987</v>
      </c>
      <c r="W9" s="845"/>
      <c r="X9" s="845"/>
      <c r="Y9" s="845"/>
      <c r="Z9" s="845"/>
      <c r="AA9" s="845" t="s">
        <v>613</v>
      </c>
      <c r="AB9" s="845"/>
      <c r="AC9" s="845"/>
      <c r="AD9" s="845"/>
      <c r="AE9" s="846"/>
      <c r="AF9" s="847" t="s">
        <v>613</v>
      </c>
      <c r="AG9" s="848"/>
      <c r="AH9" s="848"/>
      <c r="AI9" s="848"/>
      <c r="AJ9" s="849"/>
      <c r="AK9" s="850">
        <v>55</v>
      </c>
      <c r="AL9" s="851"/>
      <c r="AM9" s="851"/>
      <c r="AN9" s="851"/>
      <c r="AO9" s="851"/>
      <c r="AP9" s="851">
        <v>968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610</v>
      </c>
      <c r="BT9" s="855"/>
      <c r="BU9" s="855"/>
      <c r="BV9" s="855"/>
      <c r="BW9" s="855"/>
      <c r="BX9" s="855"/>
      <c r="BY9" s="855"/>
      <c r="BZ9" s="855"/>
      <c r="CA9" s="855"/>
      <c r="CB9" s="855"/>
      <c r="CC9" s="855"/>
      <c r="CD9" s="855"/>
      <c r="CE9" s="855"/>
      <c r="CF9" s="855"/>
      <c r="CG9" s="856"/>
      <c r="CH9" s="867">
        <v>0</v>
      </c>
      <c r="CI9" s="868"/>
      <c r="CJ9" s="868"/>
      <c r="CK9" s="868"/>
      <c r="CL9" s="869"/>
      <c r="CM9" s="867">
        <v>8</v>
      </c>
      <c r="CN9" s="868"/>
      <c r="CO9" s="868"/>
      <c r="CP9" s="868"/>
      <c r="CQ9" s="869"/>
      <c r="CR9" s="867">
        <v>2</v>
      </c>
      <c r="CS9" s="868"/>
      <c r="CT9" s="868"/>
      <c r="CU9" s="868"/>
      <c r="CV9" s="869"/>
      <c r="CW9" s="867">
        <v>3</v>
      </c>
      <c r="CX9" s="868"/>
      <c r="CY9" s="868"/>
      <c r="CZ9" s="868"/>
      <c r="DA9" s="869"/>
      <c r="DB9" s="867" t="s">
        <v>613</v>
      </c>
      <c r="DC9" s="868"/>
      <c r="DD9" s="868"/>
      <c r="DE9" s="868"/>
      <c r="DF9" s="869"/>
      <c r="DG9" s="867" t="s">
        <v>613</v>
      </c>
      <c r="DH9" s="868"/>
      <c r="DI9" s="868"/>
      <c r="DJ9" s="868"/>
      <c r="DK9" s="869"/>
      <c r="DL9" s="867" t="s">
        <v>613</v>
      </c>
      <c r="DM9" s="868"/>
      <c r="DN9" s="868"/>
      <c r="DO9" s="868"/>
      <c r="DP9" s="869"/>
      <c r="DQ9" s="867" t="s">
        <v>613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611</v>
      </c>
      <c r="BT10" s="855"/>
      <c r="BU10" s="855"/>
      <c r="BV10" s="855"/>
      <c r="BW10" s="855"/>
      <c r="BX10" s="855"/>
      <c r="BY10" s="855"/>
      <c r="BZ10" s="855"/>
      <c r="CA10" s="855"/>
      <c r="CB10" s="855"/>
      <c r="CC10" s="855"/>
      <c r="CD10" s="855"/>
      <c r="CE10" s="855"/>
      <c r="CF10" s="855"/>
      <c r="CG10" s="856"/>
      <c r="CH10" s="867">
        <v>1</v>
      </c>
      <c r="CI10" s="868"/>
      <c r="CJ10" s="868"/>
      <c r="CK10" s="868"/>
      <c r="CL10" s="869"/>
      <c r="CM10" s="867">
        <v>30</v>
      </c>
      <c r="CN10" s="868"/>
      <c r="CO10" s="868"/>
      <c r="CP10" s="868"/>
      <c r="CQ10" s="869"/>
      <c r="CR10" s="867">
        <v>7</v>
      </c>
      <c r="CS10" s="868"/>
      <c r="CT10" s="868"/>
      <c r="CU10" s="868"/>
      <c r="CV10" s="869"/>
      <c r="CW10" s="867" t="s">
        <v>613</v>
      </c>
      <c r="CX10" s="868"/>
      <c r="CY10" s="868"/>
      <c r="CZ10" s="868"/>
      <c r="DA10" s="869"/>
      <c r="DB10" s="867" t="s">
        <v>613</v>
      </c>
      <c r="DC10" s="868"/>
      <c r="DD10" s="868"/>
      <c r="DE10" s="868"/>
      <c r="DF10" s="869"/>
      <c r="DG10" s="867" t="s">
        <v>613</v>
      </c>
      <c r="DH10" s="868"/>
      <c r="DI10" s="868"/>
      <c r="DJ10" s="868"/>
      <c r="DK10" s="869"/>
      <c r="DL10" s="867" t="s">
        <v>613</v>
      </c>
      <c r="DM10" s="868"/>
      <c r="DN10" s="868"/>
      <c r="DO10" s="868"/>
      <c r="DP10" s="869"/>
      <c r="DQ10" s="867" t="s">
        <v>613</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56635</v>
      </c>
      <c r="R23" s="880"/>
      <c r="S23" s="880"/>
      <c r="T23" s="880"/>
      <c r="U23" s="880"/>
      <c r="V23" s="880">
        <v>55783</v>
      </c>
      <c r="W23" s="880"/>
      <c r="X23" s="880"/>
      <c r="Y23" s="880"/>
      <c r="Z23" s="880"/>
      <c r="AA23" s="880">
        <v>853</v>
      </c>
      <c r="AB23" s="880"/>
      <c r="AC23" s="880"/>
      <c r="AD23" s="880"/>
      <c r="AE23" s="881"/>
      <c r="AF23" s="882">
        <v>687</v>
      </c>
      <c r="AG23" s="880"/>
      <c r="AH23" s="880"/>
      <c r="AI23" s="880"/>
      <c r="AJ23" s="883"/>
      <c r="AK23" s="884"/>
      <c r="AL23" s="885"/>
      <c r="AM23" s="885"/>
      <c r="AN23" s="885"/>
      <c r="AO23" s="885"/>
      <c r="AP23" s="880">
        <v>50665</v>
      </c>
      <c r="AQ23" s="880"/>
      <c r="AR23" s="880"/>
      <c r="AS23" s="880"/>
      <c r="AT23" s="880"/>
      <c r="AU23" s="886"/>
      <c r="AV23" s="886"/>
      <c r="AW23" s="886"/>
      <c r="AX23" s="886"/>
      <c r="AY23" s="887"/>
      <c r="AZ23" s="895" t="s">
        <v>136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9197</v>
      </c>
      <c r="R28" s="909"/>
      <c r="S28" s="909"/>
      <c r="T28" s="909"/>
      <c r="U28" s="909"/>
      <c r="V28" s="909">
        <v>9073</v>
      </c>
      <c r="W28" s="909"/>
      <c r="X28" s="909"/>
      <c r="Y28" s="909"/>
      <c r="Z28" s="909"/>
      <c r="AA28" s="909">
        <v>124</v>
      </c>
      <c r="AB28" s="909"/>
      <c r="AC28" s="909"/>
      <c r="AD28" s="909"/>
      <c r="AE28" s="910"/>
      <c r="AF28" s="911">
        <v>124</v>
      </c>
      <c r="AG28" s="909"/>
      <c r="AH28" s="909"/>
      <c r="AI28" s="909"/>
      <c r="AJ28" s="912"/>
      <c r="AK28" s="913">
        <v>817</v>
      </c>
      <c r="AL28" s="904"/>
      <c r="AM28" s="904"/>
      <c r="AN28" s="904"/>
      <c r="AO28" s="904"/>
      <c r="AP28" s="904" t="s">
        <v>613</v>
      </c>
      <c r="AQ28" s="904"/>
      <c r="AR28" s="904"/>
      <c r="AS28" s="904"/>
      <c r="AT28" s="904"/>
      <c r="AU28" s="904" t="s">
        <v>613</v>
      </c>
      <c r="AV28" s="904"/>
      <c r="AW28" s="904"/>
      <c r="AX28" s="904"/>
      <c r="AY28" s="904"/>
      <c r="AZ28" s="905" t="s">
        <v>613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113</v>
      </c>
      <c r="R29" s="845"/>
      <c r="S29" s="845"/>
      <c r="T29" s="845"/>
      <c r="U29" s="845"/>
      <c r="V29" s="845">
        <v>113</v>
      </c>
      <c r="W29" s="845"/>
      <c r="X29" s="845"/>
      <c r="Y29" s="845"/>
      <c r="Z29" s="845"/>
      <c r="AA29" s="845" t="s">
        <v>607</v>
      </c>
      <c r="AB29" s="845"/>
      <c r="AC29" s="845"/>
      <c r="AD29" s="845"/>
      <c r="AE29" s="846"/>
      <c r="AF29" s="847" t="s">
        <v>406</v>
      </c>
      <c r="AG29" s="848"/>
      <c r="AH29" s="848"/>
      <c r="AI29" s="848"/>
      <c r="AJ29" s="849"/>
      <c r="AK29" s="916">
        <v>57</v>
      </c>
      <c r="AL29" s="917"/>
      <c r="AM29" s="917"/>
      <c r="AN29" s="917"/>
      <c r="AO29" s="917"/>
      <c r="AP29" s="917">
        <v>176</v>
      </c>
      <c r="AQ29" s="917"/>
      <c r="AR29" s="917"/>
      <c r="AS29" s="917"/>
      <c r="AT29" s="917"/>
      <c r="AU29" s="917">
        <v>93</v>
      </c>
      <c r="AV29" s="917"/>
      <c r="AW29" s="917"/>
      <c r="AX29" s="917"/>
      <c r="AY29" s="917"/>
      <c r="AZ29" s="918" t="s">
        <v>613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8994</v>
      </c>
      <c r="R30" s="845"/>
      <c r="S30" s="845"/>
      <c r="T30" s="845"/>
      <c r="U30" s="845"/>
      <c r="V30" s="845">
        <v>8993</v>
      </c>
      <c r="W30" s="845"/>
      <c r="X30" s="845"/>
      <c r="Y30" s="845"/>
      <c r="Z30" s="845"/>
      <c r="AA30" s="845">
        <v>1</v>
      </c>
      <c r="AB30" s="845"/>
      <c r="AC30" s="845"/>
      <c r="AD30" s="845"/>
      <c r="AE30" s="846"/>
      <c r="AF30" s="847">
        <v>1</v>
      </c>
      <c r="AG30" s="848"/>
      <c r="AH30" s="848"/>
      <c r="AI30" s="848"/>
      <c r="AJ30" s="849"/>
      <c r="AK30" s="916">
        <v>1501</v>
      </c>
      <c r="AL30" s="917"/>
      <c r="AM30" s="917"/>
      <c r="AN30" s="917"/>
      <c r="AO30" s="917"/>
      <c r="AP30" s="917" t="s">
        <v>613</v>
      </c>
      <c r="AQ30" s="917"/>
      <c r="AR30" s="917"/>
      <c r="AS30" s="917"/>
      <c r="AT30" s="917"/>
      <c r="AU30" s="917" t="s">
        <v>613</v>
      </c>
      <c r="AV30" s="917"/>
      <c r="AW30" s="917"/>
      <c r="AX30" s="917"/>
      <c r="AY30" s="917"/>
      <c r="AZ30" s="918" t="s">
        <v>613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1078</v>
      </c>
      <c r="R31" s="845"/>
      <c r="S31" s="845"/>
      <c r="T31" s="845"/>
      <c r="U31" s="845"/>
      <c r="V31" s="845">
        <v>1075</v>
      </c>
      <c r="W31" s="845"/>
      <c r="X31" s="845"/>
      <c r="Y31" s="845"/>
      <c r="Z31" s="845"/>
      <c r="AA31" s="845">
        <v>2</v>
      </c>
      <c r="AB31" s="845"/>
      <c r="AC31" s="845"/>
      <c r="AD31" s="845"/>
      <c r="AE31" s="846"/>
      <c r="AF31" s="847">
        <v>2</v>
      </c>
      <c r="AG31" s="848"/>
      <c r="AH31" s="848"/>
      <c r="AI31" s="848"/>
      <c r="AJ31" s="849"/>
      <c r="AK31" s="916">
        <v>343</v>
      </c>
      <c r="AL31" s="917"/>
      <c r="AM31" s="917"/>
      <c r="AN31" s="917"/>
      <c r="AO31" s="917"/>
      <c r="AP31" s="917" t="s">
        <v>613</v>
      </c>
      <c r="AQ31" s="917"/>
      <c r="AR31" s="917"/>
      <c r="AS31" s="917"/>
      <c r="AT31" s="917"/>
      <c r="AU31" s="917" t="s">
        <v>613</v>
      </c>
      <c r="AV31" s="917"/>
      <c r="AW31" s="917"/>
      <c r="AX31" s="917"/>
      <c r="AY31" s="917"/>
      <c r="AZ31" s="918" t="s">
        <v>613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42</v>
      </c>
      <c r="R32" s="845"/>
      <c r="S32" s="845"/>
      <c r="T32" s="845"/>
      <c r="U32" s="845"/>
      <c r="V32" s="845">
        <v>42</v>
      </c>
      <c r="W32" s="845"/>
      <c r="X32" s="845"/>
      <c r="Y32" s="845"/>
      <c r="Z32" s="845"/>
      <c r="AA32" s="845" t="s">
        <v>607</v>
      </c>
      <c r="AB32" s="845"/>
      <c r="AC32" s="845"/>
      <c r="AD32" s="845"/>
      <c r="AE32" s="846"/>
      <c r="AF32" s="847" t="s">
        <v>410</v>
      </c>
      <c r="AG32" s="848"/>
      <c r="AH32" s="848"/>
      <c r="AI32" s="848"/>
      <c r="AJ32" s="849"/>
      <c r="AK32" s="916">
        <v>22</v>
      </c>
      <c r="AL32" s="917"/>
      <c r="AM32" s="917"/>
      <c r="AN32" s="917"/>
      <c r="AO32" s="917"/>
      <c r="AP32" s="917" t="s">
        <v>613</v>
      </c>
      <c r="AQ32" s="917"/>
      <c r="AR32" s="917"/>
      <c r="AS32" s="917"/>
      <c r="AT32" s="917"/>
      <c r="AU32" s="917" t="s">
        <v>613</v>
      </c>
      <c r="AV32" s="917"/>
      <c r="AW32" s="917"/>
      <c r="AX32" s="917"/>
      <c r="AY32" s="917"/>
      <c r="AZ32" s="918" t="s">
        <v>613</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1600</v>
      </c>
      <c r="R33" s="845"/>
      <c r="S33" s="845"/>
      <c r="T33" s="845"/>
      <c r="U33" s="845"/>
      <c r="V33" s="845">
        <v>1578</v>
      </c>
      <c r="W33" s="845"/>
      <c r="X33" s="845"/>
      <c r="Y33" s="845"/>
      <c r="Z33" s="845"/>
      <c r="AA33" s="845">
        <v>22</v>
      </c>
      <c r="AB33" s="845"/>
      <c r="AC33" s="845"/>
      <c r="AD33" s="845"/>
      <c r="AE33" s="846"/>
      <c r="AF33" s="847">
        <v>618</v>
      </c>
      <c r="AG33" s="848"/>
      <c r="AH33" s="848"/>
      <c r="AI33" s="848"/>
      <c r="AJ33" s="849"/>
      <c r="AK33" s="916">
        <v>203</v>
      </c>
      <c r="AL33" s="917"/>
      <c r="AM33" s="917"/>
      <c r="AN33" s="917"/>
      <c r="AO33" s="917"/>
      <c r="AP33" s="917">
        <v>6118</v>
      </c>
      <c r="AQ33" s="917"/>
      <c r="AR33" s="917"/>
      <c r="AS33" s="917"/>
      <c r="AT33" s="917"/>
      <c r="AU33" s="917">
        <v>1144</v>
      </c>
      <c r="AV33" s="917"/>
      <c r="AW33" s="917"/>
      <c r="AX33" s="917"/>
      <c r="AY33" s="917"/>
      <c r="AZ33" s="918" t="s">
        <v>613</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1262</v>
      </c>
      <c r="R34" s="845"/>
      <c r="S34" s="845"/>
      <c r="T34" s="845"/>
      <c r="U34" s="845"/>
      <c r="V34" s="845">
        <v>1263</v>
      </c>
      <c r="W34" s="845"/>
      <c r="X34" s="845"/>
      <c r="Y34" s="845"/>
      <c r="Z34" s="845"/>
      <c r="AA34" s="845">
        <v>-2</v>
      </c>
      <c r="AB34" s="845"/>
      <c r="AC34" s="845"/>
      <c r="AD34" s="845"/>
      <c r="AE34" s="846"/>
      <c r="AF34" s="847">
        <v>619</v>
      </c>
      <c r="AG34" s="848"/>
      <c r="AH34" s="848"/>
      <c r="AI34" s="848"/>
      <c r="AJ34" s="849"/>
      <c r="AK34" s="916">
        <v>799</v>
      </c>
      <c r="AL34" s="917"/>
      <c r="AM34" s="917"/>
      <c r="AN34" s="917"/>
      <c r="AO34" s="917"/>
      <c r="AP34" s="917">
        <v>7257</v>
      </c>
      <c r="AQ34" s="917"/>
      <c r="AR34" s="917"/>
      <c r="AS34" s="917"/>
      <c r="AT34" s="917"/>
      <c r="AU34" s="917">
        <v>5633</v>
      </c>
      <c r="AV34" s="917"/>
      <c r="AW34" s="917"/>
      <c r="AX34" s="917"/>
      <c r="AY34" s="917"/>
      <c r="AZ34" s="918" t="s">
        <v>613</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68</v>
      </c>
      <c r="R35" s="845"/>
      <c r="S35" s="845"/>
      <c r="T35" s="845"/>
      <c r="U35" s="845"/>
      <c r="V35" s="845">
        <v>68</v>
      </c>
      <c r="W35" s="845"/>
      <c r="X35" s="845"/>
      <c r="Y35" s="845"/>
      <c r="Z35" s="845"/>
      <c r="AA35" s="845" t="s">
        <v>607</v>
      </c>
      <c r="AB35" s="845"/>
      <c r="AC35" s="845"/>
      <c r="AD35" s="845"/>
      <c r="AE35" s="846"/>
      <c r="AF35" s="847" t="s">
        <v>416</v>
      </c>
      <c r="AG35" s="848"/>
      <c r="AH35" s="848"/>
      <c r="AI35" s="848"/>
      <c r="AJ35" s="849"/>
      <c r="AK35" s="916">
        <v>19</v>
      </c>
      <c r="AL35" s="917"/>
      <c r="AM35" s="917"/>
      <c r="AN35" s="917"/>
      <c r="AO35" s="917"/>
      <c r="AP35" s="917">
        <v>39</v>
      </c>
      <c r="AQ35" s="917"/>
      <c r="AR35" s="917"/>
      <c r="AS35" s="917"/>
      <c r="AT35" s="917"/>
      <c r="AU35" s="917">
        <v>0</v>
      </c>
      <c r="AV35" s="917"/>
      <c r="AW35" s="917"/>
      <c r="AX35" s="917"/>
      <c r="AY35" s="917"/>
      <c r="AZ35" s="918" t="s">
        <v>613</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418</v>
      </c>
      <c r="C36" s="842"/>
      <c r="D36" s="842"/>
      <c r="E36" s="842"/>
      <c r="F36" s="842"/>
      <c r="G36" s="842"/>
      <c r="H36" s="842"/>
      <c r="I36" s="842"/>
      <c r="J36" s="842"/>
      <c r="K36" s="842"/>
      <c r="L36" s="842"/>
      <c r="M36" s="842"/>
      <c r="N36" s="842"/>
      <c r="O36" s="842"/>
      <c r="P36" s="843"/>
      <c r="Q36" s="844">
        <v>31</v>
      </c>
      <c r="R36" s="845"/>
      <c r="S36" s="845"/>
      <c r="T36" s="845"/>
      <c r="U36" s="845"/>
      <c r="V36" s="845">
        <v>25</v>
      </c>
      <c r="W36" s="845"/>
      <c r="X36" s="845"/>
      <c r="Y36" s="845"/>
      <c r="Z36" s="845"/>
      <c r="AA36" s="845">
        <v>6</v>
      </c>
      <c r="AB36" s="845"/>
      <c r="AC36" s="845"/>
      <c r="AD36" s="845"/>
      <c r="AE36" s="846"/>
      <c r="AF36" s="847">
        <v>6</v>
      </c>
      <c r="AG36" s="848"/>
      <c r="AH36" s="848"/>
      <c r="AI36" s="848"/>
      <c r="AJ36" s="849"/>
      <c r="AK36" s="916" t="s">
        <v>607</v>
      </c>
      <c r="AL36" s="917"/>
      <c r="AM36" s="917"/>
      <c r="AN36" s="917"/>
      <c r="AO36" s="917"/>
      <c r="AP36" s="917">
        <v>6</v>
      </c>
      <c r="AQ36" s="917"/>
      <c r="AR36" s="917"/>
      <c r="AS36" s="917"/>
      <c r="AT36" s="917"/>
      <c r="AU36" s="917">
        <v>3</v>
      </c>
      <c r="AV36" s="917"/>
      <c r="AW36" s="917"/>
      <c r="AX36" s="917"/>
      <c r="AY36" s="917"/>
      <c r="AZ36" s="918" t="s">
        <v>613</v>
      </c>
      <c r="BA36" s="918"/>
      <c r="BB36" s="918"/>
      <c r="BC36" s="918"/>
      <c r="BD36" s="918"/>
      <c r="BE36" s="914" t="s">
        <v>419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420</v>
      </c>
      <c r="C37" s="842"/>
      <c r="D37" s="842"/>
      <c r="E37" s="842"/>
      <c r="F37" s="842"/>
      <c r="G37" s="842"/>
      <c r="H37" s="842"/>
      <c r="I37" s="842"/>
      <c r="J37" s="842"/>
      <c r="K37" s="842"/>
      <c r="L37" s="842"/>
      <c r="M37" s="842"/>
      <c r="N37" s="842"/>
      <c r="O37" s="842"/>
      <c r="P37" s="843"/>
      <c r="Q37" s="844">
        <v>580</v>
      </c>
      <c r="R37" s="845"/>
      <c r="S37" s="845"/>
      <c r="T37" s="845"/>
      <c r="U37" s="845"/>
      <c r="V37" s="845">
        <v>580</v>
      </c>
      <c r="W37" s="845"/>
      <c r="X37" s="845"/>
      <c r="Y37" s="845"/>
      <c r="Z37" s="845"/>
      <c r="AA37" s="845" t="s">
        <v>607</v>
      </c>
      <c r="AB37" s="845"/>
      <c r="AC37" s="845"/>
      <c r="AD37" s="845"/>
      <c r="AE37" s="846"/>
      <c r="AF37" s="847" t="s">
        <v>416</v>
      </c>
      <c r="AG37" s="848"/>
      <c r="AH37" s="848"/>
      <c r="AI37" s="848"/>
      <c r="AJ37" s="849"/>
      <c r="AK37" s="916">
        <v>252</v>
      </c>
      <c r="AL37" s="917"/>
      <c r="AM37" s="917"/>
      <c r="AN37" s="917"/>
      <c r="AO37" s="917"/>
      <c r="AP37" s="917">
        <v>1792</v>
      </c>
      <c r="AQ37" s="917"/>
      <c r="AR37" s="917"/>
      <c r="AS37" s="917"/>
      <c r="AT37" s="917"/>
      <c r="AU37" s="917">
        <v>1754</v>
      </c>
      <c r="AV37" s="917"/>
      <c r="AW37" s="917"/>
      <c r="AX37" s="917"/>
      <c r="AY37" s="917"/>
      <c r="AZ37" s="918" t="s">
        <v>613</v>
      </c>
      <c r="BA37" s="918"/>
      <c r="BB37" s="918"/>
      <c r="BC37" s="918"/>
      <c r="BD37" s="918"/>
      <c r="BE37" s="914" t="s">
        <v>421</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422</v>
      </c>
      <c r="C38" s="842"/>
      <c r="D38" s="842"/>
      <c r="E38" s="842"/>
      <c r="F38" s="842"/>
      <c r="G38" s="842"/>
      <c r="H38" s="842"/>
      <c r="I38" s="842"/>
      <c r="J38" s="842"/>
      <c r="K38" s="842"/>
      <c r="L38" s="842"/>
      <c r="M38" s="842"/>
      <c r="N38" s="842"/>
      <c r="O38" s="842"/>
      <c r="P38" s="843"/>
      <c r="Q38" s="844">
        <v>367</v>
      </c>
      <c r="R38" s="845"/>
      <c r="S38" s="845"/>
      <c r="T38" s="845"/>
      <c r="U38" s="845"/>
      <c r="V38" s="845">
        <v>364</v>
      </c>
      <c r="W38" s="845"/>
      <c r="X38" s="845"/>
      <c r="Y38" s="845"/>
      <c r="Z38" s="845"/>
      <c r="AA38" s="845">
        <v>2</v>
      </c>
      <c r="AB38" s="845"/>
      <c r="AC38" s="845"/>
      <c r="AD38" s="845"/>
      <c r="AE38" s="846"/>
      <c r="AF38" s="847" t="s">
        <v>423</v>
      </c>
      <c r="AG38" s="848"/>
      <c r="AH38" s="848"/>
      <c r="AI38" s="848"/>
      <c r="AJ38" s="849"/>
      <c r="AK38" s="916">
        <v>156</v>
      </c>
      <c r="AL38" s="917"/>
      <c r="AM38" s="917"/>
      <c r="AN38" s="917"/>
      <c r="AO38" s="917"/>
      <c r="AP38" s="917">
        <v>812</v>
      </c>
      <c r="AQ38" s="917"/>
      <c r="AR38" s="917"/>
      <c r="AS38" s="917"/>
      <c r="AT38" s="917"/>
      <c r="AU38" s="917">
        <v>786</v>
      </c>
      <c r="AV38" s="917"/>
      <c r="AW38" s="917"/>
      <c r="AX38" s="917"/>
      <c r="AY38" s="917"/>
      <c r="AZ38" s="918" t="s">
        <v>613</v>
      </c>
      <c r="BA38" s="918"/>
      <c r="BB38" s="918"/>
      <c r="BC38" s="918"/>
      <c r="BD38" s="918"/>
      <c r="BE38" s="914" t="s">
        <v>419</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424</v>
      </c>
      <c r="C39" s="842"/>
      <c r="D39" s="842"/>
      <c r="E39" s="842"/>
      <c r="F39" s="842"/>
      <c r="G39" s="842"/>
      <c r="H39" s="842"/>
      <c r="I39" s="842"/>
      <c r="J39" s="842"/>
      <c r="K39" s="842"/>
      <c r="L39" s="842"/>
      <c r="M39" s="842"/>
      <c r="N39" s="842"/>
      <c r="O39" s="842"/>
      <c r="P39" s="843"/>
      <c r="Q39" s="844">
        <v>6</v>
      </c>
      <c r="R39" s="845"/>
      <c r="S39" s="845"/>
      <c r="T39" s="845"/>
      <c r="U39" s="845"/>
      <c r="V39" s="845">
        <v>6</v>
      </c>
      <c r="W39" s="845"/>
      <c r="X39" s="845"/>
      <c r="Y39" s="845"/>
      <c r="Z39" s="845"/>
      <c r="AA39" s="845" t="s">
        <v>607</v>
      </c>
      <c r="AB39" s="845"/>
      <c r="AC39" s="845"/>
      <c r="AD39" s="845"/>
      <c r="AE39" s="846"/>
      <c r="AF39" s="847" t="s">
        <v>406</v>
      </c>
      <c r="AG39" s="848"/>
      <c r="AH39" s="848"/>
      <c r="AI39" s="848"/>
      <c r="AJ39" s="849"/>
      <c r="AK39" s="916">
        <v>5</v>
      </c>
      <c r="AL39" s="917"/>
      <c r="AM39" s="917"/>
      <c r="AN39" s="917"/>
      <c r="AO39" s="917"/>
      <c r="AP39" s="917">
        <v>38</v>
      </c>
      <c r="AQ39" s="917"/>
      <c r="AR39" s="917"/>
      <c r="AS39" s="917"/>
      <c r="AT39" s="917"/>
      <c r="AU39" s="917">
        <v>38</v>
      </c>
      <c r="AV39" s="917"/>
      <c r="AW39" s="917"/>
      <c r="AX39" s="917"/>
      <c r="AY39" s="917"/>
      <c r="AZ39" s="918" t="s">
        <v>613</v>
      </c>
      <c r="BA39" s="918"/>
      <c r="BB39" s="918"/>
      <c r="BC39" s="918"/>
      <c r="BD39" s="918"/>
      <c r="BE39" s="914" t="s">
        <v>421</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425</v>
      </c>
      <c r="C40" s="842"/>
      <c r="D40" s="842"/>
      <c r="E40" s="842"/>
      <c r="F40" s="842"/>
      <c r="G40" s="842"/>
      <c r="H40" s="842"/>
      <c r="I40" s="842"/>
      <c r="J40" s="842"/>
      <c r="K40" s="842"/>
      <c r="L40" s="842"/>
      <c r="M40" s="842"/>
      <c r="N40" s="842"/>
      <c r="O40" s="842"/>
      <c r="P40" s="843"/>
      <c r="Q40" s="844">
        <v>61</v>
      </c>
      <c r="R40" s="845"/>
      <c r="S40" s="845"/>
      <c r="T40" s="845"/>
      <c r="U40" s="845"/>
      <c r="V40" s="845">
        <v>61</v>
      </c>
      <c r="W40" s="845"/>
      <c r="X40" s="845"/>
      <c r="Y40" s="845"/>
      <c r="Z40" s="845"/>
      <c r="AA40" s="845" t="s">
        <v>607</v>
      </c>
      <c r="AB40" s="845"/>
      <c r="AC40" s="845"/>
      <c r="AD40" s="845"/>
      <c r="AE40" s="846"/>
      <c r="AF40" s="847" t="s">
        <v>423</v>
      </c>
      <c r="AG40" s="848"/>
      <c r="AH40" s="848"/>
      <c r="AI40" s="848"/>
      <c r="AJ40" s="849"/>
      <c r="AK40" s="916">
        <v>17</v>
      </c>
      <c r="AL40" s="917"/>
      <c r="AM40" s="917"/>
      <c r="AN40" s="917"/>
      <c r="AO40" s="917"/>
      <c r="AP40" s="917">
        <v>78</v>
      </c>
      <c r="AQ40" s="917"/>
      <c r="AR40" s="917"/>
      <c r="AS40" s="917"/>
      <c r="AT40" s="917"/>
      <c r="AU40" s="917">
        <v>75</v>
      </c>
      <c r="AV40" s="917"/>
      <c r="AW40" s="917"/>
      <c r="AX40" s="917"/>
      <c r="AY40" s="917"/>
      <c r="AZ40" s="918" t="s">
        <v>613</v>
      </c>
      <c r="BA40" s="918"/>
      <c r="BB40" s="918"/>
      <c r="BC40" s="918"/>
      <c r="BD40" s="918"/>
      <c r="BE40" s="914" t="s">
        <v>419</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427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1370</v>
      </c>
      <c r="AG63" s="928"/>
      <c r="AH63" s="928"/>
      <c r="AI63" s="928"/>
      <c r="AJ63" s="929"/>
      <c r="AK63" s="930"/>
      <c r="AL63" s="925"/>
      <c r="AM63" s="925"/>
      <c r="AN63" s="925"/>
      <c r="AO63" s="925"/>
      <c r="AP63" s="928">
        <v>16316</v>
      </c>
      <c r="AQ63" s="928"/>
      <c r="AR63" s="928"/>
      <c r="AS63" s="928"/>
      <c r="AT63" s="928"/>
      <c r="AU63" s="928">
        <v>9526</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430</v>
      </c>
      <c r="R66" s="804"/>
      <c r="S66" s="804"/>
      <c r="T66" s="804"/>
      <c r="U66" s="805"/>
      <c r="V66" s="803" t="s">
        <v>431</v>
      </c>
      <c r="W66" s="804"/>
      <c r="X66" s="804"/>
      <c r="Y66" s="804"/>
      <c r="Z66" s="805"/>
      <c r="AA66" s="803" t="s">
        <v>432</v>
      </c>
      <c r="AB66" s="804"/>
      <c r="AC66" s="804"/>
      <c r="AD66" s="804"/>
      <c r="AE66" s="805"/>
      <c r="AF66" s="938" t="s">
        <v>433</v>
      </c>
      <c r="AG66" s="899"/>
      <c r="AH66" s="899"/>
      <c r="AI66" s="899"/>
      <c r="AJ66" s="939"/>
      <c r="AK66" s="803" t="s">
        <v>434</v>
      </c>
      <c r="AL66" s="827"/>
      <c r="AM66" s="827"/>
      <c r="AN66" s="827"/>
      <c r="AO66" s="828"/>
      <c r="AP66" s="803" t="s">
        <v>435</v>
      </c>
      <c r="AQ66" s="804"/>
      <c r="AR66" s="804"/>
      <c r="AS66" s="804"/>
      <c r="AT66" s="805"/>
      <c r="AU66" s="803" t="s">
        <v>436</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614</v>
      </c>
      <c r="C68" s="956"/>
      <c r="D68" s="956"/>
      <c r="E68" s="956"/>
      <c r="F68" s="956"/>
      <c r="G68" s="956"/>
      <c r="H68" s="956"/>
      <c r="I68" s="956"/>
      <c r="J68" s="956"/>
      <c r="K68" s="956"/>
      <c r="L68" s="956"/>
      <c r="M68" s="956"/>
      <c r="N68" s="956"/>
      <c r="O68" s="956"/>
      <c r="P68" s="957"/>
      <c r="Q68" s="958">
        <v>344</v>
      </c>
      <c r="R68" s="952"/>
      <c r="S68" s="952"/>
      <c r="T68" s="952"/>
      <c r="U68" s="952"/>
      <c r="V68" s="952">
        <v>344</v>
      </c>
      <c r="W68" s="952"/>
      <c r="X68" s="952"/>
      <c r="Y68" s="952"/>
      <c r="Z68" s="952"/>
      <c r="AA68" s="952">
        <v>1</v>
      </c>
      <c r="AB68" s="952"/>
      <c r="AC68" s="952"/>
      <c r="AD68" s="952"/>
      <c r="AE68" s="952"/>
      <c r="AF68" s="952">
        <v>1</v>
      </c>
      <c r="AG68" s="952"/>
      <c r="AH68" s="952"/>
      <c r="AI68" s="952"/>
      <c r="AJ68" s="952"/>
      <c r="AK68" s="952">
        <v>2</v>
      </c>
      <c r="AL68" s="952"/>
      <c r="AM68" s="952"/>
      <c r="AN68" s="952"/>
      <c r="AO68" s="952"/>
      <c r="AP68" s="952" t="s">
        <v>623</v>
      </c>
      <c r="AQ68" s="952"/>
      <c r="AR68" s="952"/>
      <c r="AS68" s="952"/>
      <c r="AT68" s="952"/>
      <c r="AU68" s="952" t="s">
        <v>623</v>
      </c>
      <c r="AV68" s="952"/>
      <c r="AW68" s="952"/>
      <c r="AX68" s="952"/>
      <c r="AY68" s="952"/>
      <c r="AZ68" s="953" t="s">
        <v>624</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615</v>
      </c>
      <c r="C69" s="960"/>
      <c r="D69" s="960"/>
      <c r="E69" s="960"/>
      <c r="F69" s="960"/>
      <c r="G69" s="960"/>
      <c r="H69" s="960"/>
      <c r="I69" s="960"/>
      <c r="J69" s="960"/>
      <c r="K69" s="960"/>
      <c r="L69" s="960"/>
      <c r="M69" s="960"/>
      <c r="N69" s="960"/>
      <c r="O69" s="960"/>
      <c r="P69" s="961"/>
      <c r="Q69" s="962">
        <v>24</v>
      </c>
      <c r="R69" s="917"/>
      <c r="S69" s="917"/>
      <c r="T69" s="917"/>
      <c r="U69" s="917"/>
      <c r="V69" s="917">
        <v>24</v>
      </c>
      <c r="W69" s="917"/>
      <c r="X69" s="917"/>
      <c r="Y69" s="917"/>
      <c r="Z69" s="917"/>
      <c r="AA69" s="917">
        <v>0</v>
      </c>
      <c r="AB69" s="917"/>
      <c r="AC69" s="917"/>
      <c r="AD69" s="917"/>
      <c r="AE69" s="917"/>
      <c r="AF69" s="917">
        <v>0</v>
      </c>
      <c r="AG69" s="917"/>
      <c r="AH69" s="917"/>
      <c r="AI69" s="917"/>
      <c r="AJ69" s="917"/>
      <c r="AK69" s="917" t="s">
        <v>623</v>
      </c>
      <c r="AL69" s="917"/>
      <c r="AM69" s="917"/>
      <c r="AN69" s="917"/>
      <c r="AO69" s="917"/>
      <c r="AP69" s="917" t="s">
        <v>623</v>
      </c>
      <c r="AQ69" s="917"/>
      <c r="AR69" s="917"/>
      <c r="AS69" s="917"/>
      <c r="AT69" s="917"/>
      <c r="AU69" s="917" t="s">
        <v>623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616</v>
      </c>
      <c r="C70" s="960"/>
      <c r="D70" s="960"/>
      <c r="E70" s="960"/>
      <c r="F70" s="960"/>
      <c r="G70" s="960"/>
      <c r="H70" s="960"/>
      <c r="I70" s="960"/>
      <c r="J70" s="960"/>
      <c r="K70" s="960"/>
      <c r="L70" s="960"/>
      <c r="M70" s="960"/>
      <c r="N70" s="960"/>
      <c r="O70" s="960"/>
      <c r="P70" s="961"/>
      <c r="Q70" s="962">
        <v>143</v>
      </c>
      <c r="R70" s="917"/>
      <c r="S70" s="917"/>
      <c r="T70" s="917"/>
      <c r="U70" s="917"/>
      <c r="V70" s="917">
        <v>132</v>
      </c>
      <c r="W70" s="917"/>
      <c r="X70" s="917"/>
      <c r="Y70" s="917"/>
      <c r="Z70" s="917"/>
      <c r="AA70" s="917">
        <v>11</v>
      </c>
      <c r="AB70" s="917"/>
      <c r="AC70" s="917"/>
      <c r="AD70" s="917"/>
      <c r="AE70" s="917"/>
      <c r="AF70" s="917">
        <v>11</v>
      </c>
      <c r="AG70" s="917"/>
      <c r="AH70" s="917"/>
      <c r="AI70" s="917"/>
      <c r="AJ70" s="917"/>
      <c r="AK70" s="917" t="s">
        <v>623</v>
      </c>
      <c r="AL70" s="917"/>
      <c r="AM70" s="917"/>
      <c r="AN70" s="917"/>
      <c r="AO70" s="917"/>
      <c r="AP70" s="917" t="s">
        <v>623</v>
      </c>
      <c r="AQ70" s="917"/>
      <c r="AR70" s="917"/>
      <c r="AS70" s="917"/>
      <c r="AT70" s="917"/>
      <c r="AU70" s="917" t="s">
        <v>623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617</v>
      </c>
      <c r="C71" s="960"/>
      <c r="D71" s="960"/>
      <c r="E71" s="960"/>
      <c r="F71" s="960"/>
      <c r="G71" s="960"/>
      <c r="H71" s="960"/>
      <c r="I71" s="960"/>
      <c r="J71" s="960"/>
      <c r="K71" s="960"/>
      <c r="L71" s="960"/>
      <c r="M71" s="960"/>
      <c r="N71" s="960"/>
      <c r="O71" s="960"/>
      <c r="P71" s="961"/>
      <c r="Q71" s="962">
        <v>351</v>
      </c>
      <c r="R71" s="917"/>
      <c r="S71" s="917"/>
      <c r="T71" s="917"/>
      <c r="U71" s="917"/>
      <c r="V71" s="917">
        <v>218</v>
      </c>
      <c r="W71" s="917"/>
      <c r="X71" s="917"/>
      <c r="Y71" s="917"/>
      <c r="Z71" s="917"/>
      <c r="AA71" s="917">
        <v>133</v>
      </c>
      <c r="AB71" s="917"/>
      <c r="AC71" s="917"/>
      <c r="AD71" s="917"/>
      <c r="AE71" s="917"/>
      <c r="AF71" s="917">
        <v>133</v>
      </c>
      <c r="AG71" s="917"/>
      <c r="AH71" s="917"/>
      <c r="AI71" s="917"/>
      <c r="AJ71" s="917"/>
      <c r="AK71" s="917">
        <v>65</v>
      </c>
      <c r="AL71" s="917"/>
      <c r="AM71" s="917"/>
      <c r="AN71" s="917"/>
      <c r="AO71" s="917"/>
      <c r="AP71" s="917" t="s">
        <v>623</v>
      </c>
      <c r="AQ71" s="917"/>
      <c r="AR71" s="917"/>
      <c r="AS71" s="917"/>
      <c r="AT71" s="917"/>
      <c r="AU71" s="917" t="s">
        <v>623</v>
      </c>
      <c r="AV71" s="917"/>
      <c r="AW71" s="917"/>
      <c r="AX71" s="917"/>
      <c r="AY71" s="917"/>
      <c r="AZ71" s="963" t="s">
        <v>625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618</v>
      </c>
      <c r="C72" s="960"/>
      <c r="D72" s="960"/>
      <c r="E72" s="960"/>
      <c r="F72" s="960"/>
      <c r="G72" s="960"/>
      <c r="H72" s="960"/>
      <c r="I72" s="960"/>
      <c r="J72" s="960"/>
      <c r="K72" s="960"/>
      <c r="L72" s="960"/>
      <c r="M72" s="960"/>
      <c r="N72" s="960"/>
      <c r="O72" s="960"/>
      <c r="P72" s="961"/>
      <c r="Q72" s="962">
        <v>20086</v>
      </c>
      <c r="R72" s="917"/>
      <c r="S72" s="917"/>
      <c r="T72" s="917"/>
      <c r="U72" s="917"/>
      <c r="V72" s="917">
        <v>188873</v>
      </c>
      <c r="W72" s="917"/>
      <c r="X72" s="917"/>
      <c r="Y72" s="917"/>
      <c r="Z72" s="917"/>
      <c r="AA72" s="917">
        <v>11994</v>
      </c>
      <c r="AB72" s="917"/>
      <c r="AC72" s="917"/>
      <c r="AD72" s="917"/>
      <c r="AE72" s="917"/>
      <c r="AF72" s="917">
        <v>11994</v>
      </c>
      <c r="AG72" s="917"/>
      <c r="AH72" s="917"/>
      <c r="AI72" s="917"/>
      <c r="AJ72" s="917"/>
      <c r="AK72" s="917" t="s">
        <v>623</v>
      </c>
      <c r="AL72" s="917"/>
      <c r="AM72" s="917"/>
      <c r="AN72" s="917"/>
      <c r="AO72" s="917"/>
      <c r="AP72" s="917" t="s">
        <v>623</v>
      </c>
      <c r="AQ72" s="917"/>
      <c r="AR72" s="917"/>
      <c r="AS72" s="917"/>
      <c r="AT72" s="917"/>
      <c r="AU72" s="917" t="s">
        <v>623</v>
      </c>
      <c r="AV72" s="917"/>
      <c r="AW72" s="917"/>
      <c r="AX72" s="917"/>
      <c r="AY72" s="917"/>
      <c r="AZ72" s="963" t="s">
        <v>626</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437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12139</v>
      </c>
      <c r="AG88" s="928"/>
      <c r="AH88" s="928"/>
      <c r="AI88" s="928"/>
      <c r="AJ88" s="928"/>
      <c r="AK88" s="925"/>
      <c r="AL88" s="925"/>
      <c r="AM88" s="925"/>
      <c r="AN88" s="925"/>
      <c r="AO88" s="925"/>
      <c r="AP88" s="928" t="s">
        <v>628</v>
      </c>
      <c r="AQ88" s="928"/>
      <c r="AR88" s="928"/>
      <c r="AS88" s="928"/>
      <c r="AT88" s="928"/>
      <c r="AU88" s="928" t="s">
        <v>628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36</v>
      </c>
      <c r="CS102" s="936"/>
      <c r="CT102" s="936"/>
      <c r="CU102" s="936"/>
      <c r="CV102" s="979"/>
      <c r="CW102" s="978">
        <v>14</v>
      </c>
      <c r="CX102" s="936"/>
      <c r="CY102" s="936"/>
      <c r="CZ102" s="936"/>
      <c r="DA102" s="979"/>
      <c r="DB102" s="978" t="s">
        <v>628</v>
      </c>
      <c r="DC102" s="936"/>
      <c r="DD102" s="936"/>
      <c r="DE102" s="936"/>
      <c r="DF102" s="979"/>
      <c r="DG102" s="978" t="s">
        <v>628</v>
      </c>
      <c r="DH102" s="936"/>
      <c r="DI102" s="936"/>
      <c r="DJ102" s="936"/>
      <c r="DK102" s="979"/>
      <c r="DL102" s="978" t="s">
        <v>628</v>
      </c>
      <c r="DM102" s="936"/>
      <c r="DN102" s="936"/>
      <c r="DO102" s="936"/>
      <c r="DP102" s="979"/>
      <c r="DQ102" s="978" t="s">
        <v>628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440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446</v>
      </c>
      <c r="AB109" s="981"/>
      <c r="AC109" s="981"/>
      <c r="AD109" s="981"/>
      <c r="AE109" s="982"/>
      <c r="AF109" s="980" t="s">
        <v>447</v>
      </c>
      <c r="AG109" s="981"/>
      <c r="AH109" s="981"/>
      <c r="AI109" s="981"/>
      <c r="AJ109" s="982"/>
      <c r="AK109" s="980" t="s">
        <v>304</v>
      </c>
      <c r="AL109" s="981"/>
      <c r="AM109" s="981"/>
      <c r="AN109" s="981"/>
      <c r="AO109" s="982"/>
      <c r="AP109" s="980" t="s">
        <v>448</v>
      </c>
      <c r="AQ109" s="981"/>
      <c r="AR109" s="981"/>
      <c r="AS109" s="981"/>
      <c r="AT109" s="983"/>
      <c r="AU109" s="1000" t="s">
        <v>445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446</v>
      </c>
      <c r="BR109" s="981"/>
      <c r="BS109" s="981"/>
      <c r="BT109" s="981"/>
      <c r="BU109" s="982"/>
      <c r="BV109" s="980" t="s">
        <v>447</v>
      </c>
      <c r="BW109" s="981"/>
      <c r="BX109" s="981"/>
      <c r="BY109" s="981"/>
      <c r="BZ109" s="982"/>
      <c r="CA109" s="980" t="s">
        <v>304</v>
      </c>
      <c r="CB109" s="981"/>
      <c r="CC109" s="981"/>
      <c r="CD109" s="981"/>
      <c r="CE109" s="982"/>
      <c r="CF109" s="1001" t="s">
        <v>448</v>
      </c>
      <c r="CG109" s="1001"/>
      <c r="CH109" s="1001"/>
      <c r="CI109" s="1001"/>
      <c r="CJ109" s="1001"/>
      <c r="CK109" s="980" t="s">
        <v>449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446</v>
      </c>
      <c r="DH109" s="981"/>
      <c r="DI109" s="981"/>
      <c r="DJ109" s="981"/>
      <c r="DK109" s="982"/>
      <c r="DL109" s="980" t="s">
        <v>447</v>
      </c>
      <c r="DM109" s="981"/>
      <c r="DN109" s="981"/>
      <c r="DO109" s="981"/>
      <c r="DP109" s="982"/>
      <c r="DQ109" s="980" t="s">
        <v>304</v>
      </c>
      <c r="DR109" s="981"/>
      <c r="DS109" s="981"/>
      <c r="DT109" s="981"/>
      <c r="DU109" s="982"/>
      <c r="DV109" s="980" t="s">
        <v>448</v>
      </c>
      <c r="DW109" s="981"/>
      <c r="DX109" s="981"/>
      <c r="DY109" s="981"/>
      <c r="DZ109" s="983"/>
    </row>
    <row r="110" spans="1:131" s="248" customFormat="1" ht="26.25" customHeight="1" x14ac:dyDescent="0.15">
      <c r="A110" s="984" t="s">
        <v>450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7093288</v>
      </c>
      <c r="AB110" s="988"/>
      <c r="AC110" s="988"/>
      <c r="AD110" s="988"/>
      <c r="AE110" s="989"/>
      <c r="AF110" s="990">
        <v>6821718</v>
      </c>
      <c r="AG110" s="988"/>
      <c r="AH110" s="988"/>
      <c r="AI110" s="988"/>
      <c r="AJ110" s="989"/>
      <c r="AK110" s="990">
        <v>6897348</v>
      </c>
      <c r="AL110" s="988"/>
      <c r="AM110" s="988"/>
      <c r="AN110" s="988"/>
      <c r="AO110" s="989"/>
      <c r="AP110" s="991">
        <v>35.9</v>
      </c>
      <c r="AQ110" s="992"/>
      <c r="AR110" s="992"/>
      <c r="AS110" s="992"/>
      <c r="AT110" s="993"/>
      <c r="AU110" s="994" t="s">
        <v>72</v>
      </c>
      <c r="AV110" s="995"/>
      <c r="AW110" s="995"/>
      <c r="AX110" s="995"/>
      <c r="AY110" s="995"/>
      <c r="AZ110" s="1036" t="s">
        <v>451</v>
      </c>
      <c r="BA110" s="985"/>
      <c r="BB110" s="985"/>
      <c r="BC110" s="985"/>
      <c r="BD110" s="985"/>
      <c r="BE110" s="985"/>
      <c r="BF110" s="985"/>
      <c r="BG110" s="985"/>
      <c r="BH110" s="985"/>
      <c r="BI110" s="985"/>
      <c r="BJ110" s="985"/>
      <c r="BK110" s="985"/>
      <c r="BL110" s="985"/>
      <c r="BM110" s="985"/>
      <c r="BN110" s="985"/>
      <c r="BO110" s="985"/>
      <c r="BP110" s="986"/>
      <c r="BQ110" s="1022">
        <v>49276638</v>
      </c>
      <c r="BR110" s="1023"/>
      <c r="BS110" s="1023"/>
      <c r="BT110" s="1023"/>
      <c r="BU110" s="1023"/>
      <c r="BV110" s="1023">
        <v>49432522</v>
      </c>
      <c r="BW110" s="1023"/>
      <c r="BX110" s="1023"/>
      <c r="BY110" s="1023"/>
      <c r="BZ110" s="1023"/>
      <c r="CA110" s="1023">
        <v>50664942</v>
      </c>
      <c r="CB110" s="1023"/>
      <c r="CC110" s="1023"/>
      <c r="CD110" s="1023"/>
      <c r="CE110" s="1023"/>
      <c r="CF110" s="1037">
        <v>263.89999999999998</v>
      </c>
      <c r="CG110" s="1038"/>
      <c r="CH110" s="1038"/>
      <c r="CI110" s="1038"/>
      <c r="CJ110" s="1038"/>
      <c r="CK110" s="1039" t="s">
        <v>452</v>
      </c>
      <c r="CL110" s="1040"/>
      <c r="CM110" s="1019" t="s">
        <v>453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406</v>
      </c>
      <c r="DH110" s="1023"/>
      <c r="DI110" s="1023"/>
      <c r="DJ110" s="1023"/>
      <c r="DK110" s="1023"/>
      <c r="DL110" s="1023" t="s">
        <v>406</v>
      </c>
      <c r="DM110" s="1023"/>
      <c r="DN110" s="1023"/>
      <c r="DO110" s="1023"/>
      <c r="DP110" s="1023"/>
      <c r="DQ110" s="1023" t="s">
        <v>406</v>
      </c>
      <c r="DR110" s="1023"/>
      <c r="DS110" s="1023"/>
      <c r="DT110" s="1023"/>
      <c r="DU110" s="1023"/>
      <c r="DV110" s="1024" t="s">
        <v>406</v>
      </c>
      <c r="DW110" s="1024"/>
      <c r="DX110" s="1024"/>
      <c r="DY110" s="1024"/>
      <c r="DZ110" s="1025"/>
    </row>
    <row r="111" spans="1:131" s="248" customFormat="1" ht="26.25" customHeight="1" x14ac:dyDescent="0.15">
      <c r="A111" s="1026" t="s">
        <v>454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455</v>
      </c>
      <c r="AB111" s="1030"/>
      <c r="AC111" s="1030"/>
      <c r="AD111" s="1030"/>
      <c r="AE111" s="1031"/>
      <c r="AF111" s="1032" t="s">
        <v>390</v>
      </c>
      <c r="AG111" s="1030"/>
      <c r="AH111" s="1030"/>
      <c r="AI111" s="1030"/>
      <c r="AJ111" s="1031"/>
      <c r="AK111" s="1032" t="s">
        <v>456</v>
      </c>
      <c r="AL111" s="1030"/>
      <c r="AM111" s="1030"/>
      <c r="AN111" s="1030"/>
      <c r="AO111" s="1031"/>
      <c r="AP111" s="1033" t="s">
        <v>456</v>
      </c>
      <c r="AQ111" s="1034"/>
      <c r="AR111" s="1034"/>
      <c r="AS111" s="1034"/>
      <c r="AT111" s="1035"/>
      <c r="AU111" s="996"/>
      <c r="AV111" s="997"/>
      <c r="AW111" s="997"/>
      <c r="AX111" s="997"/>
      <c r="AY111" s="997"/>
      <c r="AZ111" s="1045" t="s">
        <v>457</v>
      </c>
      <c r="BA111" s="1046"/>
      <c r="BB111" s="1046"/>
      <c r="BC111" s="1046"/>
      <c r="BD111" s="1046"/>
      <c r="BE111" s="1046"/>
      <c r="BF111" s="1046"/>
      <c r="BG111" s="1046"/>
      <c r="BH111" s="1046"/>
      <c r="BI111" s="1046"/>
      <c r="BJ111" s="1046"/>
      <c r="BK111" s="1046"/>
      <c r="BL111" s="1046"/>
      <c r="BM111" s="1046"/>
      <c r="BN111" s="1046"/>
      <c r="BO111" s="1046"/>
      <c r="BP111" s="1047"/>
      <c r="BQ111" s="1015" t="s">
        <v>390</v>
      </c>
      <c r="BR111" s="1016"/>
      <c r="BS111" s="1016"/>
      <c r="BT111" s="1016"/>
      <c r="BU111" s="1016"/>
      <c r="BV111" s="1016" t="s">
        <v>455</v>
      </c>
      <c r="BW111" s="1016"/>
      <c r="BX111" s="1016"/>
      <c r="BY111" s="1016"/>
      <c r="BZ111" s="1016"/>
      <c r="CA111" s="1016" t="s">
        <v>458</v>
      </c>
      <c r="CB111" s="1016"/>
      <c r="CC111" s="1016"/>
      <c r="CD111" s="1016"/>
      <c r="CE111" s="1016"/>
      <c r="CF111" s="1010" t="s">
        <v>459</v>
      </c>
      <c r="CG111" s="1011"/>
      <c r="CH111" s="1011"/>
      <c r="CI111" s="1011"/>
      <c r="CJ111" s="1011"/>
      <c r="CK111" s="1041"/>
      <c r="CL111" s="1042"/>
      <c r="CM111" s="1012" t="s">
        <v>460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461</v>
      </c>
      <c r="DH111" s="1016"/>
      <c r="DI111" s="1016"/>
      <c r="DJ111" s="1016"/>
      <c r="DK111" s="1016"/>
      <c r="DL111" s="1016" t="s">
        <v>390</v>
      </c>
      <c r="DM111" s="1016"/>
      <c r="DN111" s="1016"/>
      <c r="DO111" s="1016"/>
      <c r="DP111" s="1016"/>
      <c r="DQ111" s="1016" t="s">
        <v>462</v>
      </c>
      <c r="DR111" s="1016"/>
      <c r="DS111" s="1016"/>
      <c r="DT111" s="1016"/>
      <c r="DU111" s="1016"/>
      <c r="DV111" s="1017" t="s">
        <v>390</v>
      </c>
      <c r="DW111" s="1017"/>
      <c r="DX111" s="1017"/>
      <c r="DY111" s="1017"/>
      <c r="DZ111" s="1018"/>
    </row>
    <row r="112" spans="1:131" s="248" customFormat="1" ht="26.25" customHeight="1" x14ac:dyDescent="0.15">
      <c r="A112" s="1048" t="s">
        <v>463</v>
      </c>
      <c r="B112" s="1049"/>
      <c r="C112" s="1046" t="s">
        <v>464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390</v>
      </c>
      <c r="AB112" s="1055"/>
      <c r="AC112" s="1055"/>
      <c r="AD112" s="1055"/>
      <c r="AE112" s="1056"/>
      <c r="AF112" s="1057" t="s">
        <v>390</v>
      </c>
      <c r="AG112" s="1055"/>
      <c r="AH112" s="1055"/>
      <c r="AI112" s="1055"/>
      <c r="AJ112" s="1056"/>
      <c r="AK112" s="1057" t="s">
        <v>465</v>
      </c>
      <c r="AL112" s="1055"/>
      <c r="AM112" s="1055"/>
      <c r="AN112" s="1055"/>
      <c r="AO112" s="1056"/>
      <c r="AP112" s="1058" t="s">
        <v>456</v>
      </c>
      <c r="AQ112" s="1059"/>
      <c r="AR112" s="1059"/>
      <c r="AS112" s="1059"/>
      <c r="AT112" s="1060"/>
      <c r="AU112" s="996"/>
      <c r="AV112" s="997"/>
      <c r="AW112" s="997"/>
      <c r="AX112" s="997"/>
      <c r="AY112" s="997"/>
      <c r="AZ112" s="1045" t="s">
        <v>466</v>
      </c>
      <c r="BA112" s="1046"/>
      <c r="BB112" s="1046"/>
      <c r="BC112" s="1046"/>
      <c r="BD112" s="1046"/>
      <c r="BE112" s="1046"/>
      <c r="BF112" s="1046"/>
      <c r="BG112" s="1046"/>
      <c r="BH112" s="1046"/>
      <c r="BI112" s="1046"/>
      <c r="BJ112" s="1046"/>
      <c r="BK112" s="1046"/>
      <c r="BL112" s="1046"/>
      <c r="BM112" s="1046"/>
      <c r="BN112" s="1046"/>
      <c r="BO112" s="1046"/>
      <c r="BP112" s="1047"/>
      <c r="BQ112" s="1015">
        <v>10149740</v>
      </c>
      <c r="BR112" s="1016"/>
      <c r="BS112" s="1016"/>
      <c r="BT112" s="1016"/>
      <c r="BU112" s="1016"/>
      <c r="BV112" s="1016">
        <v>9530643</v>
      </c>
      <c r="BW112" s="1016"/>
      <c r="BX112" s="1016"/>
      <c r="BY112" s="1016"/>
      <c r="BZ112" s="1016"/>
      <c r="CA112" s="1016">
        <v>9586654</v>
      </c>
      <c r="CB112" s="1016"/>
      <c r="CC112" s="1016"/>
      <c r="CD112" s="1016"/>
      <c r="CE112" s="1016"/>
      <c r="CF112" s="1010">
        <v>49.9</v>
      </c>
      <c r="CG112" s="1011"/>
      <c r="CH112" s="1011"/>
      <c r="CI112" s="1011"/>
      <c r="CJ112" s="1011"/>
      <c r="CK112" s="1041"/>
      <c r="CL112" s="1042"/>
      <c r="CM112" s="1012" t="s">
        <v>467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468</v>
      </c>
      <c r="DH112" s="1016"/>
      <c r="DI112" s="1016"/>
      <c r="DJ112" s="1016"/>
      <c r="DK112" s="1016"/>
      <c r="DL112" s="1016" t="s">
        <v>388</v>
      </c>
      <c r="DM112" s="1016"/>
      <c r="DN112" s="1016"/>
      <c r="DO112" s="1016"/>
      <c r="DP112" s="1016"/>
      <c r="DQ112" s="1016" t="s">
        <v>461</v>
      </c>
      <c r="DR112" s="1016"/>
      <c r="DS112" s="1016"/>
      <c r="DT112" s="1016"/>
      <c r="DU112" s="1016"/>
      <c r="DV112" s="1017" t="s">
        <v>462</v>
      </c>
      <c r="DW112" s="1017"/>
      <c r="DX112" s="1017"/>
      <c r="DY112" s="1017"/>
      <c r="DZ112" s="1018"/>
    </row>
    <row r="113" spans="1:130" s="248" customFormat="1" ht="26.25" customHeight="1" x14ac:dyDescent="0.15">
      <c r="A113" s="1050"/>
      <c r="B113" s="1051"/>
      <c r="C113" s="1046" t="s">
        <v>469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981471</v>
      </c>
      <c r="AB113" s="1030"/>
      <c r="AC113" s="1030"/>
      <c r="AD113" s="1030"/>
      <c r="AE113" s="1031"/>
      <c r="AF113" s="1032">
        <v>1076026</v>
      </c>
      <c r="AG113" s="1030"/>
      <c r="AH113" s="1030"/>
      <c r="AI113" s="1030"/>
      <c r="AJ113" s="1031"/>
      <c r="AK113" s="1032">
        <v>1073939</v>
      </c>
      <c r="AL113" s="1030"/>
      <c r="AM113" s="1030"/>
      <c r="AN113" s="1030"/>
      <c r="AO113" s="1031"/>
      <c r="AP113" s="1033">
        <v>5.6</v>
      </c>
      <c r="AQ113" s="1034"/>
      <c r="AR113" s="1034"/>
      <c r="AS113" s="1034"/>
      <c r="AT113" s="1035"/>
      <c r="AU113" s="996"/>
      <c r="AV113" s="997"/>
      <c r="AW113" s="997"/>
      <c r="AX113" s="997"/>
      <c r="AY113" s="997"/>
      <c r="AZ113" s="1045" t="s">
        <v>470</v>
      </c>
      <c r="BA113" s="1046"/>
      <c r="BB113" s="1046"/>
      <c r="BC113" s="1046"/>
      <c r="BD113" s="1046"/>
      <c r="BE113" s="1046"/>
      <c r="BF113" s="1046"/>
      <c r="BG113" s="1046"/>
      <c r="BH113" s="1046"/>
      <c r="BI113" s="1046"/>
      <c r="BJ113" s="1046"/>
      <c r="BK113" s="1046"/>
      <c r="BL113" s="1046"/>
      <c r="BM113" s="1046"/>
      <c r="BN113" s="1046"/>
      <c r="BO113" s="1046"/>
      <c r="BP113" s="1047"/>
      <c r="BQ113" s="1015" t="s">
        <v>390</v>
      </c>
      <c r="BR113" s="1016"/>
      <c r="BS113" s="1016"/>
      <c r="BT113" s="1016"/>
      <c r="BU113" s="1016"/>
      <c r="BV113" s="1016" t="s">
        <v>461</v>
      </c>
      <c r="BW113" s="1016"/>
      <c r="BX113" s="1016"/>
      <c r="BY113" s="1016"/>
      <c r="BZ113" s="1016"/>
      <c r="CA113" s="1016" t="s">
        <v>471</v>
      </c>
      <c r="CB113" s="1016"/>
      <c r="CC113" s="1016"/>
      <c r="CD113" s="1016"/>
      <c r="CE113" s="1016"/>
      <c r="CF113" s="1010" t="s">
        <v>458</v>
      </c>
      <c r="CG113" s="1011"/>
      <c r="CH113" s="1011"/>
      <c r="CI113" s="1011"/>
      <c r="CJ113" s="1011"/>
      <c r="CK113" s="1041"/>
      <c r="CL113" s="1042"/>
      <c r="CM113" s="1012" t="s">
        <v>472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455</v>
      </c>
      <c r="DH113" s="1055"/>
      <c r="DI113" s="1055"/>
      <c r="DJ113" s="1055"/>
      <c r="DK113" s="1056"/>
      <c r="DL113" s="1057" t="s">
        <v>473</v>
      </c>
      <c r="DM113" s="1055"/>
      <c r="DN113" s="1055"/>
      <c r="DO113" s="1055"/>
      <c r="DP113" s="1056"/>
      <c r="DQ113" s="1057" t="s">
        <v>474</v>
      </c>
      <c r="DR113" s="1055"/>
      <c r="DS113" s="1055"/>
      <c r="DT113" s="1055"/>
      <c r="DU113" s="1056"/>
      <c r="DV113" s="1058" t="s">
        <v>461</v>
      </c>
      <c r="DW113" s="1059"/>
      <c r="DX113" s="1059"/>
      <c r="DY113" s="1059"/>
      <c r="DZ113" s="1060"/>
    </row>
    <row r="114" spans="1:130" s="248" customFormat="1" ht="26.25" customHeight="1" x14ac:dyDescent="0.15">
      <c r="A114" s="1050"/>
      <c r="B114" s="1051"/>
      <c r="C114" s="1046" t="s">
        <v>475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390</v>
      </c>
      <c r="AB114" s="1055"/>
      <c r="AC114" s="1055"/>
      <c r="AD114" s="1055"/>
      <c r="AE114" s="1056"/>
      <c r="AF114" s="1057" t="s">
        <v>471</v>
      </c>
      <c r="AG114" s="1055"/>
      <c r="AH114" s="1055"/>
      <c r="AI114" s="1055"/>
      <c r="AJ114" s="1056"/>
      <c r="AK114" s="1057" t="s">
        <v>388</v>
      </c>
      <c r="AL114" s="1055"/>
      <c r="AM114" s="1055"/>
      <c r="AN114" s="1055"/>
      <c r="AO114" s="1056"/>
      <c r="AP114" s="1058" t="s">
        <v>390</v>
      </c>
      <c r="AQ114" s="1059"/>
      <c r="AR114" s="1059"/>
      <c r="AS114" s="1059"/>
      <c r="AT114" s="1060"/>
      <c r="AU114" s="996"/>
      <c r="AV114" s="997"/>
      <c r="AW114" s="997"/>
      <c r="AX114" s="997"/>
      <c r="AY114" s="997"/>
      <c r="AZ114" s="1045" t="s">
        <v>476</v>
      </c>
      <c r="BA114" s="1046"/>
      <c r="BB114" s="1046"/>
      <c r="BC114" s="1046"/>
      <c r="BD114" s="1046"/>
      <c r="BE114" s="1046"/>
      <c r="BF114" s="1046"/>
      <c r="BG114" s="1046"/>
      <c r="BH114" s="1046"/>
      <c r="BI114" s="1046"/>
      <c r="BJ114" s="1046"/>
      <c r="BK114" s="1046"/>
      <c r="BL114" s="1046"/>
      <c r="BM114" s="1046"/>
      <c r="BN114" s="1046"/>
      <c r="BO114" s="1046"/>
      <c r="BP114" s="1047"/>
      <c r="BQ114" s="1015">
        <v>7743397</v>
      </c>
      <c r="BR114" s="1016"/>
      <c r="BS114" s="1016"/>
      <c r="BT114" s="1016"/>
      <c r="BU114" s="1016"/>
      <c r="BV114" s="1016">
        <v>7573580</v>
      </c>
      <c r="BW114" s="1016"/>
      <c r="BX114" s="1016"/>
      <c r="BY114" s="1016"/>
      <c r="BZ114" s="1016"/>
      <c r="CA114" s="1016">
        <v>7402416</v>
      </c>
      <c r="CB114" s="1016"/>
      <c r="CC114" s="1016"/>
      <c r="CD114" s="1016"/>
      <c r="CE114" s="1016"/>
      <c r="CF114" s="1010">
        <v>38.6</v>
      </c>
      <c r="CG114" s="1011"/>
      <c r="CH114" s="1011"/>
      <c r="CI114" s="1011"/>
      <c r="CJ114" s="1011"/>
      <c r="CK114" s="1041"/>
      <c r="CL114" s="1042"/>
      <c r="CM114" s="1012" t="s">
        <v>477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461</v>
      </c>
      <c r="DH114" s="1055"/>
      <c r="DI114" s="1055"/>
      <c r="DJ114" s="1055"/>
      <c r="DK114" s="1056"/>
      <c r="DL114" s="1057" t="s">
        <v>461</v>
      </c>
      <c r="DM114" s="1055"/>
      <c r="DN114" s="1055"/>
      <c r="DO114" s="1055"/>
      <c r="DP114" s="1056"/>
      <c r="DQ114" s="1057" t="s">
        <v>474</v>
      </c>
      <c r="DR114" s="1055"/>
      <c r="DS114" s="1055"/>
      <c r="DT114" s="1055"/>
      <c r="DU114" s="1056"/>
      <c r="DV114" s="1058" t="s">
        <v>390</v>
      </c>
      <c r="DW114" s="1059"/>
      <c r="DX114" s="1059"/>
      <c r="DY114" s="1059"/>
      <c r="DZ114" s="1060"/>
    </row>
    <row r="115" spans="1:130" s="248" customFormat="1" ht="26.25" customHeight="1" x14ac:dyDescent="0.15">
      <c r="A115" s="1050"/>
      <c r="B115" s="1051"/>
      <c r="C115" s="1046" t="s">
        <v>478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16818</v>
      </c>
      <c r="AB115" s="1030"/>
      <c r="AC115" s="1030"/>
      <c r="AD115" s="1030"/>
      <c r="AE115" s="1031"/>
      <c r="AF115" s="1032">
        <v>373</v>
      </c>
      <c r="AG115" s="1030"/>
      <c r="AH115" s="1030"/>
      <c r="AI115" s="1030"/>
      <c r="AJ115" s="1031"/>
      <c r="AK115" s="1032">
        <v>274</v>
      </c>
      <c r="AL115" s="1030"/>
      <c r="AM115" s="1030"/>
      <c r="AN115" s="1030"/>
      <c r="AO115" s="1031"/>
      <c r="AP115" s="1033">
        <v>0</v>
      </c>
      <c r="AQ115" s="1034"/>
      <c r="AR115" s="1034"/>
      <c r="AS115" s="1034"/>
      <c r="AT115" s="1035"/>
      <c r="AU115" s="996"/>
      <c r="AV115" s="997"/>
      <c r="AW115" s="997"/>
      <c r="AX115" s="997"/>
      <c r="AY115" s="997"/>
      <c r="AZ115" s="1045" t="s">
        <v>479</v>
      </c>
      <c r="BA115" s="1046"/>
      <c r="BB115" s="1046"/>
      <c r="BC115" s="1046"/>
      <c r="BD115" s="1046"/>
      <c r="BE115" s="1046"/>
      <c r="BF115" s="1046"/>
      <c r="BG115" s="1046"/>
      <c r="BH115" s="1046"/>
      <c r="BI115" s="1046"/>
      <c r="BJ115" s="1046"/>
      <c r="BK115" s="1046"/>
      <c r="BL115" s="1046"/>
      <c r="BM115" s="1046"/>
      <c r="BN115" s="1046"/>
      <c r="BO115" s="1046"/>
      <c r="BP115" s="1047"/>
      <c r="BQ115" s="1015">
        <v>17662</v>
      </c>
      <c r="BR115" s="1016"/>
      <c r="BS115" s="1016"/>
      <c r="BT115" s="1016"/>
      <c r="BU115" s="1016"/>
      <c r="BV115" s="1016">
        <v>20553</v>
      </c>
      <c r="BW115" s="1016"/>
      <c r="BX115" s="1016"/>
      <c r="BY115" s="1016"/>
      <c r="BZ115" s="1016"/>
      <c r="CA115" s="1016">
        <v>17232</v>
      </c>
      <c r="CB115" s="1016"/>
      <c r="CC115" s="1016"/>
      <c r="CD115" s="1016"/>
      <c r="CE115" s="1016"/>
      <c r="CF115" s="1010">
        <v>0.1</v>
      </c>
      <c r="CG115" s="1011"/>
      <c r="CH115" s="1011"/>
      <c r="CI115" s="1011"/>
      <c r="CJ115" s="1011"/>
      <c r="CK115" s="1041"/>
      <c r="CL115" s="1042"/>
      <c r="CM115" s="1045" t="s">
        <v>480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459</v>
      </c>
      <c r="DH115" s="1055"/>
      <c r="DI115" s="1055"/>
      <c r="DJ115" s="1055"/>
      <c r="DK115" s="1056"/>
      <c r="DL115" s="1057" t="s">
        <v>462</v>
      </c>
      <c r="DM115" s="1055"/>
      <c r="DN115" s="1055"/>
      <c r="DO115" s="1055"/>
      <c r="DP115" s="1056"/>
      <c r="DQ115" s="1057" t="s">
        <v>456</v>
      </c>
      <c r="DR115" s="1055"/>
      <c r="DS115" s="1055"/>
      <c r="DT115" s="1055"/>
      <c r="DU115" s="1056"/>
      <c r="DV115" s="1058" t="s">
        <v>390</v>
      </c>
      <c r="DW115" s="1059"/>
      <c r="DX115" s="1059"/>
      <c r="DY115" s="1059"/>
      <c r="DZ115" s="1060"/>
    </row>
    <row r="116" spans="1:130" s="248" customFormat="1" ht="26.25" customHeight="1" x14ac:dyDescent="0.15">
      <c r="A116" s="1052"/>
      <c r="B116" s="1053"/>
      <c r="C116" s="1061" t="s">
        <v>481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252</v>
      </c>
      <c r="AB116" s="1055"/>
      <c r="AC116" s="1055"/>
      <c r="AD116" s="1055"/>
      <c r="AE116" s="1056"/>
      <c r="AF116" s="1057">
        <v>115</v>
      </c>
      <c r="AG116" s="1055"/>
      <c r="AH116" s="1055"/>
      <c r="AI116" s="1055"/>
      <c r="AJ116" s="1056"/>
      <c r="AK116" s="1057">
        <v>247</v>
      </c>
      <c r="AL116" s="1055"/>
      <c r="AM116" s="1055"/>
      <c r="AN116" s="1055"/>
      <c r="AO116" s="1056"/>
      <c r="AP116" s="1058">
        <v>0</v>
      </c>
      <c r="AQ116" s="1059"/>
      <c r="AR116" s="1059"/>
      <c r="AS116" s="1059"/>
      <c r="AT116" s="1060"/>
      <c r="AU116" s="996"/>
      <c r="AV116" s="997"/>
      <c r="AW116" s="997"/>
      <c r="AX116" s="997"/>
      <c r="AY116" s="997"/>
      <c r="AZ116" s="1063" t="s">
        <v>482</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458</v>
      </c>
      <c r="BW116" s="1016"/>
      <c r="BX116" s="1016"/>
      <c r="BY116" s="1016"/>
      <c r="BZ116" s="1016"/>
      <c r="CA116" s="1016" t="s">
        <v>459</v>
      </c>
      <c r="CB116" s="1016"/>
      <c r="CC116" s="1016"/>
      <c r="CD116" s="1016"/>
      <c r="CE116" s="1016"/>
      <c r="CF116" s="1010" t="s">
        <v>461</v>
      </c>
      <c r="CG116" s="1011"/>
      <c r="CH116" s="1011"/>
      <c r="CI116" s="1011"/>
      <c r="CJ116" s="1011"/>
      <c r="CK116" s="1041"/>
      <c r="CL116" s="1042"/>
      <c r="CM116" s="1012" t="s">
        <v>483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471</v>
      </c>
      <c r="DH116" s="1055"/>
      <c r="DI116" s="1055"/>
      <c r="DJ116" s="1055"/>
      <c r="DK116" s="1056"/>
      <c r="DL116" s="1057" t="s">
        <v>390</v>
      </c>
      <c r="DM116" s="1055"/>
      <c r="DN116" s="1055"/>
      <c r="DO116" s="1055"/>
      <c r="DP116" s="1056"/>
      <c r="DQ116" s="1057" t="s">
        <v>458</v>
      </c>
      <c r="DR116" s="1055"/>
      <c r="DS116" s="1055"/>
      <c r="DT116" s="1055"/>
      <c r="DU116" s="1056"/>
      <c r="DV116" s="1058" t="s">
        <v>474</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484</v>
      </c>
      <c r="Z117" s="982"/>
      <c r="AA117" s="1072">
        <v>8091829</v>
      </c>
      <c r="AB117" s="1073"/>
      <c r="AC117" s="1073"/>
      <c r="AD117" s="1073"/>
      <c r="AE117" s="1074"/>
      <c r="AF117" s="1075">
        <v>7898232</v>
      </c>
      <c r="AG117" s="1073"/>
      <c r="AH117" s="1073"/>
      <c r="AI117" s="1073"/>
      <c r="AJ117" s="1074"/>
      <c r="AK117" s="1075">
        <v>7971808</v>
      </c>
      <c r="AL117" s="1073"/>
      <c r="AM117" s="1073"/>
      <c r="AN117" s="1073"/>
      <c r="AO117" s="1074"/>
      <c r="AP117" s="1076"/>
      <c r="AQ117" s="1077"/>
      <c r="AR117" s="1077"/>
      <c r="AS117" s="1077"/>
      <c r="AT117" s="1078"/>
      <c r="AU117" s="996"/>
      <c r="AV117" s="997"/>
      <c r="AW117" s="997"/>
      <c r="AX117" s="997"/>
      <c r="AY117" s="997"/>
      <c r="AZ117" s="1063" t="s">
        <v>485</v>
      </c>
      <c r="BA117" s="1064"/>
      <c r="BB117" s="1064"/>
      <c r="BC117" s="1064"/>
      <c r="BD117" s="1064"/>
      <c r="BE117" s="1064"/>
      <c r="BF117" s="1064"/>
      <c r="BG117" s="1064"/>
      <c r="BH117" s="1064"/>
      <c r="BI117" s="1064"/>
      <c r="BJ117" s="1064"/>
      <c r="BK117" s="1064"/>
      <c r="BL117" s="1064"/>
      <c r="BM117" s="1064"/>
      <c r="BN117" s="1064"/>
      <c r="BO117" s="1064"/>
      <c r="BP117" s="1065"/>
      <c r="BQ117" s="1015" t="s">
        <v>455</v>
      </c>
      <c r="BR117" s="1016"/>
      <c r="BS117" s="1016"/>
      <c r="BT117" s="1016"/>
      <c r="BU117" s="1016"/>
      <c r="BV117" s="1016" t="s">
        <v>462</v>
      </c>
      <c r="BW117" s="1016"/>
      <c r="BX117" s="1016"/>
      <c r="BY117" s="1016"/>
      <c r="BZ117" s="1016"/>
      <c r="CA117" s="1016" t="s">
        <v>459</v>
      </c>
      <c r="CB117" s="1016"/>
      <c r="CC117" s="1016"/>
      <c r="CD117" s="1016"/>
      <c r="CE117" s="1016"/>
      <c r="CF117" s="1010" t="s">
        <v>455</v>
      </c>
      <c r="CG117" s="1011"/>
      <c r="CH117" s="1011"/>
      <c r="CI117" s="1011"/>
      <c r="CJ117" s="1011"/>
      <c r="CK117" s="1041"/>
      <c r="CL117" s="1042"/>
      <c r="CM117" s="1012" t="s">
        <v>486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462</v>
      </c>
      <c r="DH117" s="1055"/>
      <c r="DI117" s="1055"/>
      <c r="DJ117" s="1055"/>
      <c r="DK117" s="1056"/>
      <c r="DL117" s="1057" t="s">
        <v>462</v>
      </c>
      <c r="DM117" s="1055"/>
      <c r="DN117" s="1055"/>
      <c r="DO117" s="1055"/>
      <c r="DP117" s="1056"/>
      <c r="DQ117" s="1057" t="s">
        <v>474</v>
      </c>
      <c r="DR117" s="1055"/>
      <c r="DS117" s="1055"/>
      <c r="DT117" s="1055"/>
      <c r="DU117" s="1056"/>
      <c r="DV117" s="1058" t="s">
        <v>390</v>
      </c>
      <c r="DW117" s="1059"/>
      <c r="DX117" s="1059"/>
      <c r="DY117" s="1059"/>
      <c r="DZ117" s="1060"/>
    </row>
    <row r="118" spans="1:130" s="248" customFormat="1" ht="26.25" customHeight="1" x14ac:dyDescent="0.15">
      <c r="A118" s="1000" t="s">
        <v>449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446</v>
      </c>
      <c r="AB118" s="981"/>
      <c r="AC118" s="981"/>
      <c r="AD118" s="981"/>
      <c r="AE118" s="982"/>
      <c r="AF118" s="980" t="s">
        <v>447</v>
      </c>
      <c r="AG118" s="981"/>
      <c r="AH118" s="981"/>
      <c r="AI118" s="981"/>
      <c r="AJ118" s="982"/>
      <c r="AK118" s="980" t="s">
        <v>304</v>
      </c>
      <c r="AL118" s="981"/>
      <c r="AM118" s="981"/>
      <c r="AN118" s="981"/>
      <c r="AO118" s="982"/>
      <c r="AP118" s="1067" t="s">
        <v>448</v>
      </c>
      <c r="AQ118" s="1068"/>
      <c r="AR118" s="1068"/>
      <c r="AS118" s="1068"/>
      <c r="AT118" s="1069"/>
      <c r="AU118" s="996"/>
      <c r="AV118" s="997"/>
      <c r="AW118" s="997"/>
      <c r="AX118" s="997"/>
      <c r="AY118" s="997"/>
      <c r="AZ118" s="1070" t="s">
        <v>487</v>
      </c>
      <c r="BA118" s="1061"/>
      <c r="BB118" s="1061"/>
      <c r="BC118" s="1061"/>
      <c r="BD118" s="1061"/>
      <c r="BE118" s="1061"/>
      <c r="BF118" s="1061"/>
      <c r="BG118" s="1061"/>
      <c r="BH118" s="1061"/>
      <c r="BI118" s="1061"/>
      <c r="BJ118" s="1061"/>
      <c r="BK118" s="1061"/>
      <c r="BL118" s="1061"/>
      <c r="BM118" s="1061"/>
      <c r="BN118" s="1061"/>
      <c r="BO118" s="1061"/>
      <c r="BP118" s="1062"/>
      <c r="BQ118" s="1093" t="s">
        <v>462</v>
      </c>
      <c r="BR118" s="1094"/>
      <c r="BS118" s="1094"/>
      <c r="BT118" s="1094"/>
      <c r="BU118" s="1094"/>
      <c r="BV118" s="1094" t="s">
        <v>462</v>
      </c>
      <c r="BW118" s="1094"/>
      <c r="BX118" s="1094"/>
      <c r="BY118" s="1094"/>
      <c r="BZ118" s="1094"/>
      <c r="CA118" s="1094" t="s">
        <v>390</v>
      </c>
      <c r="CB118" s="1094"/>
      <c r="CC118" s="1094"/>
      <c r="CD118" s="1094"/>
      <c r="CE118" s="1094"/>
      <c r="CF118" s="1010" t="s">
        <v>473</v>
      </c>
      <c r="CG118" s="1011"/>
      <c r="CH118" s="1011"/>
      <c r="CI118" s="1011"/>
      <c r="CJ118" s="1011"/>
      <c r="CK118" s="1041"/>
      <c r="CL118" s="1042"/>
      <c r="CM118" s="1012" t="s">
        <v>488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390</v>
      </c>
      <c r="DM118" s="1055"/>
      <c r="DN118" s="1055"/>
      <c r="DO118" s="1055"/>
      <c r="DP118" s="1056"/>
      <c r="DQ118" s="1057" t="s">
        <v>461</v>
      </c>
      <c r="DR118" s="1055"/>
      <c r="DS118" s="1055"/>
      <c r="DT118" s="1055"/>
      <c r="DU118" s="1056"/>
      <c r="DV118" s="1058" t="s">
        <v>461</v>
      </c>
      <c r="DW118" s="1059"/>
      <c r="DX118" s="1059"/>
      <c r="DY118" s="1059"/>
      <c r="DZ118" s="1060"/>
    </row>
    <row r="119" spans="1:130" s="248" customFormat="1" ht="26.25" customHeight="1" x14ac:dyDescent="0.15">
      <c r="A119" s="1154" t="s">
        <v>452</v>
      </c>
      <c r="B119" s="1040"/>
      <c r="C119" s="1019" t="s">
        <v>453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390</v>
      </c>
      <c r="AB119" s="988"/>
      <c r="AC119" s="988"/>
      <c r="AD119" s="988"/>
      <c r="AE119" s="989"/>
      <c r="AF119" s="990" t="s">
        <v>461</v>
      </c>
      <c r="AG119" s="988"/>
      <c r="AH119" s="988"/>
      <c r="AI119" s="988"/>
      <c r="AJ119" s="989"/>
      <c r="AK119" s="990" t="s">
        <v>458</v>
      </c>
      <c r="AL119" s="988"/>
      <c r="AM119" s="988"/>
      <c r="AN119" s="988"/>
      <c r="AO119" s="989"/>
      <c r="AP119" s="991" t="s">
        <v>390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489</v>
      </c>
      <c r="BP119" s="1102"/>
      <c r="BQ119" s="1093">
        <v>67187437</v>
      </c>
      <c r="BR119" s="1094"/>
      <c r="BS119" s="1094"/>
      <c r="BT119" s="1094"/>
      <c r="BU119" s="1094"/>
      <c r="BV119" s="1094">
        <v>66557298</v>
      </c>
      <c r="BW119" s="1094"/>
      <c r="BX119" s="1094"/>
      <c r="BY119" s="1094"/>
      <c r="BZ119" s="1094"/>
      <c r="CA119" s="1094">
        <v>67671244</v>
      </c>
      <c r="CB119" s="1094"/>
      <c r="CC119" s="1094"/>
      <c r="CD119" s="1094"/>
      <c r="CE119" s="1094"/>
      <c r="CF119" s="1095"/>
      <c r="CG119" s="1096"/>
      <c r="CH119" s="1096"/>
      <c r="CI119" s="1096"/>
      <c r="CJ119" s="1097"/>
      <c r="CK119" s="1043"/>
      <c r="CL119" s="1044"/>
      <c r="CM119" s="1098" t="s">
        <v>490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459</v>
      </c>
      <c r="DH119" s="1080"/>
      <c r="DI119" s="1080"/>
      <c r="DJ119" s="1080"/>
      <c r="DK119" s="1081"/>
      <c r="DL119" s="1079" t="s">
        <v>474</v>
      </c>
      <c r="DM119" s="1080"/>
      <c r="DN119" s="1080"/>
      <c r="DO119" s="1080"/>
      <c r="DP119" s="1081"/>
      <c r="DQ119" s="1079" t="s">
        <v>461</v>
      </c>
      <c r="DR119" s="1080"/>
      <c r="DS119" s="1080"/>
      <c r="DT119" s="1080"/>
      <c r="DU119" s="1081"/>
      <c r="DV119" s="1082" t="s">
        <v>459</v>
      </c>
      <c r="DW119" s="1083"/>
      <c r="DX119" s="1083"/>
      <c r="DY119" s="1083"/>
      <c r="DZ119" s="1084"/>
    </row>
    <row r="120" spans="1:130" s="248" customFormat="1" ht="26.25" customHeight="1" x14ac:dyDescent="0.15">
      <c r="A120" s="1155"/>
      <c r="B120" s="1042"/>
      <c r="C120" s="1012" t="s">
        <v>460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458</v>
      </c>
      <c r="AB120" s="1055"/>
      <c r="AC120" s="1055"/>
      <c r="AD120" s="1055"/>
      <c r="AE120" s="1056"/>
      <c r="AF120" s="1057" t="s">
        <v>459</v>
      </c>
      <c r="AG120" s="1055"/>
      <c r="AH120" s="1055"/>
      <c r="AI120" s="1055"/>
      <c r="AJ120" s="1056"/>
      <c r="AK120" s="1057" t="s">
        <v>390</v>
      </c>
      <c r="AL120" s="1055"/>
      <c r="AM120" s="1055"/>
      <c r="AN120" s="1055"/>
      <c r="AO120" s="1056"/>
      <c r="AP120" s="1058" t="s">
        <v>462</v>
      </c>
      <c r="AQ120" s="1059"/>
      <c r="AR120" s="1059"/>
      <c r="AS120" s="1059"/>
      <c r="AT120" s="1060"/>
      <c r="AU120" s="1085" t="s">
        <v>491</v>
      </c>
      <c r="AV120" s="1086"/>
      <c r="AW120" s="1086"/>
      <c r="AX120" s="1086"/>
      <c r="AY120" s="1087"/>
      <c r="AZ120" s="1036" t="s">
        <v>492</v>
      </c>
      <c r="BA120" s="985"/>
      <c r="BB120" s="985"/>
      <c r="BC120" s="985"/>
      <c r="BD120" s="985"/>
      <c r="BE120" s="985"/>
      <c r="BF120" s="985"/>
      <c r="BG120" s="985"/>
      <c r="BH120" s="985"/>
      <c r="BI120" s="985"/>
      <c r="BJ120" s="985"/>
      <c r="BK120" s="985"/>
      <c r="BL120" s="985"/>
      <c r="BM120" s="985"/>
      <c r="BN120" s="985"/>
      <c r="BO120" s="985"/>
      <c r="BP120" s="986"/>
      <c r="BQ120" s="1022">
        <v>21806525</v>
      </c>
      <c r="BR120" s="1023"/>
      <c r="BS120" s="1023"/>
      <c r="BT120" s="1023"/>
      <c r="BU120" s="1023"/>
      <c r="BV120" s="1023">
        <v>19922201</v>
      </c>
      <c r="BW120" s="1023"/>
      <c r="BX120" s="1023"/>
      <c r="BY120" s="1023"/>
      <c r="BZ120" s="1023"/>
      <c r="CA120" s="1023">
        <v>19049357</v>
      </c>
      <c r="CB120" s="1023"/>
      <c r="CC120" s="1023"/>
      <c r="CD120" s="1023"/>
      <c r="CE120" s="1023"/>
      <c r="CF120" s="1037">
        <v>99.2</v>
      </c>
      <c r="CG120" s="1038"/>
      <c r="CH120" s="1038"/>
      <c r="CI120" s="1038"/>
      <c r="CJ120" s="1038"/>
      <c r="CK120" s="1103" t="s">
        <v>493</v>
      </c>
      <c r="CL120" s="1104"/>
      <c r="CM120" s="1104"/>
      <c r="CN120" s="1104"/>
      <c r="CO120" s="1105"/>
      <c r="CP120" s="1111" t="s">
        <v>494</v>
      </c>
      <c r="CQ120" s="1112"/>
      <c r="CR120" s="1112"/>
      <c r="CS120" s="1112"/>
      <c r="CT120" s="1112"/>
      <c r="CU120" s="1112"/>
      <c r="CV120" s="1112"/>
      <c r="CW120" s="1112"/>
      <c r="CX120" s="1112"/>
      <c r="CY120" s="1112"/>
      <c r="CZ120" s="1112"/>
      <c r="DA120" s="1112"/>
      <c r="DB120" s="1112"/>
      <c r="DC120" s="1112"/>
      <c r="DD120" s="1112"/>
      <c r="DE120" s="1112"/>
      <c r="DF120" s="1113"/>
      <c r="DG120" s="1022" t="s">
        <v>462</v>
      </c>
      <c r="DH120" s="1023"/>
      <c r="DI120" s="1023"/>
      <c r="DJ120" s="1023"/>
      <c r="DK120" s="1023"/>
      <c r="DL120" s="1023" t="s">
        <v>459</v>
      </c>
      <c r="DM120" s="1023"/>
      <c r="DN120" s="1023"/>
      <c r="DO120" s="1023"/>
      <c r="DP120" s="1023"/>
      <c r="DQ120" s="1023">
        <v>5633196</v>
      </c>
      <c r="DR120" s="1023"/>
      <c r="DS120" s="1023"/>
      <c r="DT120" s="1023"/>
      <c r="DU120" s="1023"/>
      <c r="DV120" s="1024">
        <v>29.3</v>
      </c>
      <c r="DW120" s="1024"/>
      <c r="DX120" s="1024"/>
      <c r="DY120" s="1024"/>
      <c r="DZ120" s="1025"/>
    </row>
    <row r="121" spans="1:130" s="248" customFormat="1" ht="26.25" customHeight="1" x14ac:dyDescent="0.15">
      <c r="A121" s="1155"/>
      <c r="B121" s="1042"/>
      <c r="C121" s="1063" t="s">
        <v>495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390</v>
      </c>
      <c r="AG121" s="1055"/>
      <c r="AH121" s="1055"/>
      <c r="AI121" s="1055"/>
      <c r="AJ121" s="1056"/>
      <c r="AK121" s="1057" t="s">
        <v>459</v>
      </c>
      <c r="AL121" s="1055"/>
      <c r="AM121" s="1055"/>
      <c r="AN121" s="1055"/>
      <c r="AO121" s="1056"/>
      <c r="AP121" s="1058" t="s">
        <v>390</v>
      </c>
      <c r="AQ121" s="1059"/>
      <c r="AR121" s="1059"/>
      <c r="AS121" s="1059"/>
      <c r="AT121" s="1060"/>
      <c r="AU121" s="1088"/>
      <c r="AV121" s="1089"/>
      <c r="AW121" s="1089"/>
      <c r="AX121" s="1089"/>
      <c r="AY121" s="1090"/>
      <c r="AZ121" s="1045" t="s">
        <v>496</v>
      </c>
      <c r="BA121" s="1046"/>
      <c r="BB121" s="1046"/>
      <c r="BC121" s="1046"/>
      <c r="BD121" s="1046"/>
      <c r="BE121" s="1046"/>
      <c r="BF121" s="1046"/>
      <c r="BG121" s="1046"/>
      <c r="BH121" s="1046"/>
      <c r="BI121" s="1046"/>
      <c r="BJ121" s="1046"/>
      <c r="BK121" s="1046"/>
      <c r="BL121" s="1046"/>
      <c r="BM121" s="1046"/>
      <c r="BN121" s="1046"/>
      <c r="BO121" s="1046"/>
      <c r="BP121" s="1047"/>
      <c r="BQ121" s="1015">
        <v>2583371</v>
      </c>
      <c r="BR121" s="1016"/>
      <c r="BS121" s="1016"/>
      <c r="BT121" s="1016"/>
      <c r="BU121" s="1016"/>
      <c r="BV121" s="1016">
        <v>2457224</v>
      </c>
      <c r="BW121" s="1016"/>
      <c r="BX121" s="1016"/>
      <c r="BY121" s="1016"/>
      <c r="BZ121" s="1016"/>
      <c r="CA121" s="1016">
        <v>2518727</v>
      </c>
      <c r="CB121" s="1016"/>
      <c r="CC121" s="1016"/>
      <c r="CD121" s="1016"/>
      <c r="CE121" s="1016"/>
      <c r="CF121" s="1010">
        <v>13.1</v>
      </c>
      <c r="CG121" s="1011"/>
      <c r="CH121" s="1011"/>
      <c r="CI121" s="1011"/>
      <c r="CJ121" s="1011"/>
      <c r="CK121" s="1106"/>
      <c r="CL121" s="1107"/>
      <c r="CM121" s="1107"/>
      <c r="CN121" s="1107"/>
      <c r="CO121" s="1108"/>
      <c r="CP121" s="1116" t="s">
        <v>497</v>
      </c>
      <c r="CQ121" s="1117"/>
      <c r="CR121" s="1117"/>
      <c r="CS121" s="1117"/>
      <c r="CT121" s="1117"/>
      <c r="CU121" s="1117"/>
      <c r="CV121" s="1117"/>
      <c r="CW121" s="1117"/>
      <c r="CX121" s="1117"/>
      <c r="CY121" s="1117"/>
      <c r="CZ121" s="1117"/>
      <c r="DA121" s="1117"/>
      <c r="DB121" s="1117"/>
      <c r="DC121" s="1117"/>
      <c r="DD121" s="1117"/>
      <c r="DE121" s="1117"/>
      <c r="DF121" s="1118"/>
      <c r="DG121" s="1015">
        <v>1970762</v>
      </c>
      <c r="DH121" s="1016"/>
      <c r="DI121" s="1016"/>
      <c r="DJ121" s="1016"/>
      <c r="DK121" s="1016"/>
      <c r="DL121" s="1016">
        <v>1817906</v>
      </c>
      <c r="DM121" s="1016"/>
      <c r="DN121" s="1016"/>
      <c r="DO121" s="1016"/>
      <c r="DP121" s="1016"/>
      <c r="DQ121" s="1016">
        <v>1756392</v>
      </c>
      <c r="DR121" s="1016"/>
      <c r="DS121" s="1016"/>
      <c r="DT121" s="1016"/>
      <c r="DU121" s="1016"/>
      <c r="DV121" s="1017">
        <v>9.1</v>
      </c>
      <c r="DW121" s="1017"/>
      <c r="DX121" s="1017"/>
      <c r="DY121" s="1017"/>
      <c r="DZ121" s="1018"/>
    </row>
    <row r="122" spans="1:130" s="248" customFormat="1" ht="26.25" customHeight="1" x14ac:dyDescent="0.15">
      <c r="A122" s="1155"/>
      <c r="B122" s="1042"/>
      <c r="C122" s="1012" t="s">
        <v>477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459</v>
      </c>
      <c r="AB122" s="1055"/>
      <c r="AC122" s="1055"/>
      <c r="AD122" s="1055"/>
      <c r="AE122" s="1056"/>
      <c r="AF122" s="1057" t="s">
        <v>459</v>
      </c>
      <c r="AG122" s="1055"/>
      <c r="AH122" s="1055"/>
      <c r="AI122" s="1055"/>
      <c r="AJ122" s="1056"/>
      <c r="AK122" s="1057" t="s">
        <v>462</v>
      </c>
      <c r="AL122" s="1055"/>
      <c r="AM122" s="1055"/>
      <c r="AN122" s="1055"/>
      <c r="AO122" s="1056"/>
      <c r="AP122" s="1058" t="s">
        <v>462</v>
      </c>
      <c r="AQ122" s="1059"/>
      <c r="AR122" s="1059"/>
      <c r="AS122" s="1059"/>
      <c r="AT122" s="1060"/>
      <c r="AU122" s="1088"/>
      <c r="AV122" s="1089"/>
      <c r="AW122" s="1089"/>
      <c r="AX122" s="1089"/>
      <c r="AY122" s="1090"/>
      <c r="AZ122" s="1070" t="s">
        <v>498</v>
      </c>
      <c r="BA122" s="1061"/>
      <c r="BB122" s="1061"/>
      <c r="BC122" s="1061"/>
      <c r="BD122" s="1061"/>
      <c r="BE122" s="1061"/>
      <c r="BF122" s="1061"/>
      <c r="BG122" s="1061"/>
      <c r="BH122" s="1061"/>
      <c r="BI122" s="1061"/>
      <c r="BJ122" s="1061"/>
      <c r="BK122" s="1061"/>
      <c r="BL122" s="1061"/>
      <c r="BM122" s="1061"/>
      <c r="BN122" s="1061"/>
      <c r="BO122" s="1061"/>
      <c r="BP122" s="1062"/>
      <c r="BQ122" s="1093">
        <v>45251967</v>
      </c>
      <c r="BR122" s="1094"/>
      <c r="BS122" s="1094"/>
      <c r="BT122" s="1094"/>
      <c r="BU122" s="1094"/>
      <c r="BV122" s="1094">
        <v>44894158</v>
      </c>
      <c r="BW122" s="1094"/>
      <c r="BX122" s="1094"/>
      <c r="BY122" s="1094"/>
      <c r="BZ122" s="1094"/>
      <c r="CA122" s="1094">
        <v>45442133</v>
      </c>
      <c r="CB122" s="1094"/>
      <c r="CC122" s="1094"/>
      <c r="CD122" s="1094"/>
      <c r="CE122" s="1094"/>
      <c r="CF122" s="1114">
        <v>236.7</v>
      </c>
      <c r="CG122" s="1115"/>
      <c r="CH122" s="1115"/>
      <c r="CI122" s="1115"/>
      <c r="CJ122" s="1115"/>
      <c r="CK122" s="1106"/>
      <c r="CL122" s="1107"/>
      <c r="CM122" s="1107"/>
      <c r="CN122" s="1107"/>
      <c r="CO122" s="1108"/>
      <c r="CP122" s="1116" t="s">
        <v>499</v>
      </c>
      <c r="CQ122" s="1117"/>
      <c r="CR122" s="1117"/>
      <c r="CS122" s="1117"/>
      <c r="CT122" s="1117"/>
      <c r="CU122" s="1117"/>
      <c r="CV122" s="1117"/>
      <c r="CW122" s="1117"/>
      <c r="CX122" s="1117"/>
      <c r="CY122" s="1117"/>
      <c r="CZ122" s="1117"/>
      <c r="DA122" s="1117"/>
      <c r="DB122" s="1117"/>
      <c r="DC122" s="1117"/>
      <c r="DD122" s="1117"/>
      <c r="DE122" s="1117"/>
      <c r="DF122" s="1118"/>
      <c r="DG122" s="1015">
        <v>1343934</v>
      </c>
      <c r="DH122" s="1016"/>
      <c r="DI122" s="1016"/>
      <c r="DJ122" s="1016"/>
      <c r="DK122" s="1016"/>
      <c r="DL122" s="1016">
        <v>1245948</v>
      </c>
      <c r="DM122" s="1016"/>
      <c r="DN122" s="1016"/>
      <c r="DO122" s="1016"/>
      <c r="DP122" s="1016"/>
      <c r="DQ122" s="1016">
        <v>1180710</v>
      </c>
      <c r="DR122" s="1016"/>
      <c r="DS122" s="1016"/>
      <c r="DT122" s="1016"/>
      <c r="DU122" s="1016"/>
      <c r="DV122" s="1017">
        <v>6.1</v>
      </c>
      <c r="DW122" s="1017"/>
      <c r="DX122" s="1017"/>
      <c r="DY122" s="1017"/>
      <c r="DZ122" s="1018"/>
    </row>
    <row r="123" spans="1:130" s="248" customFormat="1" ht="26.25" customHeight="1" x14ac:dyDescent="0.15">
      <c r="A123" s="1155"/>
      <c r="B123" s="1042"/>
      <c r="C123" s="1012" t="s">
        <v>483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462</v>
      </c>
      <c r="AB123" s="1055"/>
      <c r="AC123" s="1055"/>
      <c r="AD123" s="1055"/>
      <c r="AE123" s="1056"/>
      <c r="AF123" s="1057" t="s">
        <v>461</v>
      </c>
      <c r="AG123" s="1055"/>
      <c r="AH123" s="1055"/>
      <c r="AI123" s="1055"/>
      <c r="AJ123" s="1056"/>
      <c r="AK123" s="1057" t="s">
        <v>459</v>
      </c>
      <c r="AL123" s="1055"/>
      <c r="AM123" s="1055"/>
      <c r="AN123" s="1055"/>
      <c r="AO123" s="1056"/>
      <c r="AP123" s="1058" t="s">
        <v>462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500</v>
      </c>
      <c r="BP123" s="1102"/>
      <c r="BQ123" s="1161">
        <v>69641863</v>
      </c>
      <c r="BR123" s="1162"/>
      <c r="BS123" s="1162"/>
      <c r="BT123" s="1162"/>
      <c r="BU123" s="1162"/>
      <c r="BV123" s="1162">
        <v>67273583</v>
      </c>
      <c r="BW123" s="1162"/>
      <c r="BX123" s="1162"/>
      <c r="BY123" s="1162"/>
      <c r="BZ123" s="1162"/>
      <c r="CA123" s="1162">
        <v>67010217</v>
      </c>
      <c r="CB123" s="1162"/>
      <c r="CC123" s="1162"/>
      <c r="CD123" s="1162"/>
      <c r="CE123" s="1162"/>
      <c r="CF123" s="1095"/>
      <c r="CG123" s="1096"/>
      <c r="CH123" s="1096"/>
      <c r="CI123" s="1096"/>
      <c r="CJ123" s="1097"/>
      <c r="CK123" s="1106"/>
      <c r="CL123" s="1107"/>
      <c r="CM123" s="1107"/>
      <c r="CN123" s="1107"/>
      <c r="CO123" s="1108"/>
      <c r="CP123" s="1116" t="s">
        <v>501</v>
      </c>
      <c r="CQ123" s="1117"/>
      <c r="CR123" s="1117"/>
      <c r="CS123" s="1117"/>
      <c r="CT123" s="1117"/>
      <c r="CU123" s="1117"/>
      <c r="CV123" s="1117"/>
      <c r="CW123" s="1117"/>
      <c r="CX123" s="1117"/>
      <c r="CY123" s="1117"/>
      <c r="CZ123" s="1117"/>
      <c r="DA123" s="1117"/>
      <c r="DB123" s="1117"/>
      <c r="DC123" s="1117"/>
      <c r="DD123" s="1117"/>
      <c r="DE123" s="1117"/>
      <c r="DF123" s="1118"/>
      <c r="DG123" s="1054">
        <v>853546</v>
      </c>
      <c r="DH123" s="1055"/>
      <c r="DI123" s="1055"/>
      <c r="DJ123" s="1055"/>
      <c r="DK123" s="1056"/>
      <c r="DL123" s="1057">
        <v>784548</v>
      </c>
      <c r="DM123" s="1055"/>
      <c r="DN123" s="1055"/>
      <c r="DO123" s="1055"/>
      <c r="DP123" s="1056"/>
      <c r="DQ123" s="1057">
        <v>799517</v>
      </c>
      <c r="DR123" s="1055"/>
      <c r="DS123" s="1055"/>
      <c r="DT123" s="1055"/>
      <c r="DU123" s="1056"/>
      <c r="DV123" s="1058">
        <v>4.2</v>
      </c>
      <c r="DW123" s="1059"/>
      <c r="DX123" s="1059"/>
      <c r="DY123" s="1059"/>
      <c r="DZ123" s="1060"/>
    </row>
    <row r="124" spans="1:130" s="248" customFormat="1" ht="26.25" customHeight="1" thickBot="1" x14ac:dyDescent="0.2">
      <c r="A124" s="1155"/>
      <c r="B124" s="1042"/>
      <c r="C124" s="1012" t="s">
        <v>486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462</v>
      </c>
      <c r="AB124" s="1055"/>
      <c r="AC124" s="1055"/>
      <c r="AD124" s="1055"/>
      <c r="AE124" s="1056"/>
      <c r="AF124" s="1057" t="s">
        <v>390</v>
      </c>
      <c r="AG124" s="1055"/>
      <c r="AH124" s="1055"/>
      <c r="AI124" s="1055"/>
      <c r="AJ124" s="1056"/>
      <c r="AK124" s="1057" t="s">
        <v>462</v>
      </c>
      <c r="AL124" s="1055"/>
      <c r="AM124" s="1055"/>
      <c r="AN124" s="1055"/>
      <c r="AO124" s="1056"/>
      <c r="AP124" s="1058" t="s">
        <v>474</v>
      </c>
      <c r="AQ124" s="1059"/>
      <c r="AR124" s="1059"/>
      <c r="AS124" s="1059"/>
      <c r="AT124" s="1060"/>
      <c r="AU124" s="1157" t="s">
        <v>502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459</v>
      </c>
      <c r="BR124" s="1124"/>
      <c r="BS124" s="1124"/>
      <c r="BT124" s="1124"/>
      <c r="BU124" s="1124"/>
      <c r="BV124" s="1124" t="s">
        <v>390</v>
      </c>
      <c r="BW124" s="1124"/>
      <c r="BX124" s="1124"/>
      <c r="BY124" s="1124"/>
      <c r="BZ124" s="1124"/>
      <c r="CA124" s="1124">
        <v>3.4</v>
      </c>
      <c r="CB124" s="1124"/>
      <c r="CC124" s="1124"/>
      <c r="CD124" s="1124"/>
      <c r="CE124" s="1124"/>
      <c r="CF124" s="1125"/>
      <c r="CG124" s="1126"/>
      <c r="CH124" s="1126"/>
      <c r="CI124" s="1126"/>
      <c r="CJ124" s="1127"/>
      <c r="CK124" s="1109"/>
      <c r="CL124" s="1109"/>
      <c r="CM124" s="1109"/>
      <c r="CN124" s="1109"/>
      <c r="CO124" s="1110"/>
      <c r="CP124" s="1116" t="s">
        <v>503</v>
      </c>
      <c r="CQ124" s="1117"/>
      <c r="CR124" s="1117"/>
      <c r="CS124" s="1117"/>
      <c r="CT124" s="1117"/>
      <c r="CU124" s="1117"/>
      <c r="CV124" s="1117"/>
      <c r="CW124" s="1117"/>
      <c r="CX124" s="1117"/>
      <c r="CY124" s="1117"/>
      <c r="CZ124" s="1117"/>
      <c r="DA124" s="1117"/>
      <c r="DB124" s="1117"/>
      <c r="DC124" s="1117"/>
      <c r="DD124" s="1117"/>
      <c r="DE124" s="1117"/>
      <c r="DF124" s="1118"/>
      <c r="DG124" s="1101">
        <v>5981498</v>
      </c>
      <c r="DH124" s="1080"/>
      <c r="DI124" s="1080"/>
      <c r="DJ124" s="1080"/>
      <c r="DK124" s="1081"/>
      <c r="DL124" s="1079">
        <v>5682241</v>
      </c>
      <c r="DM124" s="1080"/>
      <c r="DN124" s="1080"/>
      <c r="DO124" s="1080"/>
      <c r="DP124" s="1081"/>
      <c r="DQ124" s="1079">
        <v>216839</v>
      </c>
      <c r="DR124" s="1080"/>
      <c r="DS124" s="1080"/>
      <c r="DT124" s="1080"/>
      <c r="DU124" s="1081"/>
      <c r="DV124" s="1082">
        <v>1.1000000000000001</v>
      </c>
      <c r="DW124" s="1083"/>
      <c r="DX124" s="1083"/>
      <c r="DY124" s="1083"/>
      <c r="DZ124" s="1084"/>
    </row>
    <row r="125" spans="1:130" s="248" customFormat="1" ht="26.25" customHeight="1" x14ac:dyDescent="0.15">
      <c r="A125" s="1155"/>
      <c r="B125" s="1042"/>
      <c r="C125" s="1012" t="s">
        <v>488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459</v>
      </c>
      <c r="AB125" s="1055"/>
      <c r="AC125" s="1055"/>
      <c r="AD125" s="1055"/>
      <c r="AE125" s="1056"/>
      <c r="AF125" s="1057" t="s">
        <v>462</v>
      </c>
      <c r="AG125" s="1055"/>
      <c r="AH125" s="1055"/>
      <c r="AI125" s="1055"/>
      <c r="AJ125" s="1056"/>
      <c r="AK125" s="1057" t="s">
        <v>462</v>
      </c>
      <c r="AL125" s="1055"/>
      <c r="AM125" s="1055"/>
      <c r="AN125" s="1055"/>
      <c r="AO125" s="1056"/>
      <c r="AP125" s="1058" t="s">
        <v>459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504</v>
      </c>
      <c r="CL125" s="1104"/>
      <c r="CM125" s="1104"/>
      <c r="CN125" s="1104"/>
      <c r="CO125" s="1105"/>
      <c r="CP125" s="1036" t="s">
        <v>505</v>
      </c>
      <c r="CQ125" s="985"/>
      <c r="CR125" s="985"/>
      <c r="CS125" s="985"/>
      <c r="CT125" s="985"/>
      <c r="CU125" s="985"/>
      <c r="CV125" s="985"/>
      <c r="CW125" s="985"/>
      <c r="CX125" s="985"/>
      <c r="CY125" s="985"/>
      <c r="CZ125" s="985"/>
      <c r="DA125" s="985"/>
      <c r="DB125" s="985"/>
      <c r="DC125" s="985"/>
      <c r="DD125" s="985"/>
      <c r="DE125" s="985"/>
      <c r="DF125" s="986"/>
      <c r="DG125" s="1022" t="s">
        <v>459</v>
      </c>
      <c r="DH125" s="1023"/>
      <c r="DI125" s="1023"/>
      <c r="DJ125" s="1023"/>
      <c r="DK125" s="1023"/>
      <c r="DL125" s="1023" t="s">
        <v>459</v>
      </c>
      <c r="DM125" s="1023"/>
      <c r="DN125" s="1023"/>
      <c r="DO125" s="1023"/>
      <c r="DP125" s="1023"/>
      <c r="DQ125" s="1023" t="s">
        <v>474</v>
      </c>
      <c r="DR125" s="1023"/>
      <c r="DS125" s="1023"/>
      <c r="DT125" s="1023"/>
      <c r="DU125" s="1023"/>
      <c r="DV125" s="1024" t="s">
        <v>459</v>
      </c>
      <c r="DW125" s="1024"/>
      <c r="DX125" s="1024"/>
      <c r="DY125" s="1024"/>
      <c r="DZ125" s="1025"/>
    </row>
    <row r="126" spans="1:130" s="248" customFormat="1" ht="26.25" customHeight="1" thickBot="1" x14ac:dyDescent="0.2">
      <c r="A126" s="1155"/>
      <c r="B126" s="1042"/>
      <c r="C126" s="1012" t="s">
        <v>490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474</v>
      </c>
      <c r="AB126" s="1055"/>
      <c r="AC126" s="1055"/>
      <c r="AD126" s="1055"/>
      <c r="AE126" s="1056"/>
      <c r="AF126" s="1057" t="s">
        <v>462</v>
      </c>
      <c r="AG126" s="1055"/>
      <c r="AH126" s="1055"/>
      <c r="AI126" s="1055"/>
      <c r="AJ126" s="1056"/>
      <c r="AK126" s="1057" t="s">
        <v>390</v>
      </c>
      <c r="AL126" s="1055"/>
      <c r="AM126" s="1055"/>
      <c r="AN126" s="1055"/>
      <c r="AO126" s="1056"/>
      <c r="AP126" s="1058" t="s">
        <v>462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506</v>
      </c>
      <c r="CQ126" s="1046"/>
      <c r="CR126" s="1046"/>
      <c r="CS126" s="1046"/>
      <c r="CT126" s="1046"/>
      <c r="CU126" s="1046"/>
      <c r="CV126" s="1046"/>
      <c r="CW126" s="1046"/>
      <c r="CX126" s="1046"/>
      <c r="CY126" s="1046"/>
      <c r="CZ126" s="1046"/>
      <c r="DA126" s="1046"/>
      <c r="DB126" s="1046"/>
      <c r="DC126" s="1046"/>
      <c r="DD126" s="1046"/>
      <c r="DE126" s="1046"/>
      <c r="DF126" s="1047"/>
      <c r="DG126" s="1015" t="s">
        <v>390</v>
      </c>
      <c r="DH126" s="1016"/>
      <c r="DI126" s="1016"/>
      <c r="DJ126" s="1016"/>
      <c r="DK126" s="1016"/>
      <c r="DL126" s="1016" t="s">
        <v>462</v>
      </c>
      <c r="DM126" s="1016"/>
      <c r="DN126" s="1016"/>
      <c r="DO126" s="1016"/>
      <c r="DP126" s="1016"/>
      <c r="DQ126" s="1016" t="s">
        <v>458</v>
      </c>
      <c r="DR126" s="1016"/>
      <c r="DS126" s="1016"/>
      <c r="DT126" s="1016"/>
      <c r="DU126" s="1016"/>
      <c r="DV126" s="1017" t="s">
        <v>462</v>
      </c>
      <c r="DW126" s="1017"/>
      <c r="DX126" s="1017"/>
      <c r="DY126" s="1017"/>
      <c r="DZ126" s="1018"/>
    </row>
    <row r="127" spans="1:130" s="248" customFormat="1" ht="26.25" customHeight="1" x14ac:dyDescent="0.15">
      <c r="A127" s="1156"/>
      <c r="B127" s="1044"/>
      <c r="C127" s="1098" t="s">
        <v>507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16818</v>
      </c>
      <c r="AB127" s="1055"/>
      <c r="AC127" s="1055"/>
      <c r="AD127" s="1055"/>
      <c r="AE127" s="1056"/>
      <c r="AF127" s="1057">
        <v>373</v>
      </c>
      <c r="AG127" s="1055"/>
      <c r="AH127" s="1055"/>
      <c r="AI127" s="1055"/>
      <c r="AJ127" s="1056"/>
      <c r="AK127" s="1057">
        <v>274</v>
      </c>
      <c r="AL127" s="1055"/>
      <c r="AM127" s="1055"/>
      <c r="AN127" s="1055"/>
      <c r="AO127" s="1056"/>
      <c r="AP127" s="1058">
        <v>0</v>
      </c>
      <c r="AQ127" s="1059"/>
      <c r="AR127" s="1059"/>
      <c r="AS127" s="1059"/>
      <c r="AT127" s="1060"/>
      <c r="AU127" s="284"/>
      <c r="AV127" s="284"/>
      <c r="AW127" s="284"/>
      <c r="AX127" s="1128" t="s">
        <v>508</v>
      </c>
      <c r="AY127" s="1129"/>
      <c r="AZ127" s="1129"/>
      <c r="BA127" s="1129"/>
      <c r="BB127" s="1129"/>
      <c r="BC127" s="1129"/>
      <c r="BD127" s="1129"/>
      <c r="BE127" s="1130"/>
      <c r="BF127" s="1131" t="s">
        <v>509</v>
      </c>
      <c r="BG127" s="1129"/>
      <c r="BH127" s="1129"/>
      <c r="BI127" s="1129"/>
      <c r="BJ127" s="1129"/>
      <c r="BK127" s="1129"/>
      <c r="BL127" s="1130"/>
      <c r="BM127" s="1131" t="s">
        <v>510</v>
      </c>
      <c r="BN127" s="1129"/>
      <c r="BO127" s="1129"/>
      <c r="BP127" s="1129"/>
      <c r="BQ127" s="1129"/>
      <c r="BR127" s="1129"/>
      <c r="BS127" s="1130"/>
      <c r="BT127" s="1131" t="s">
        <v>511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512</v>
      </c>
      <c r="CQ127" s="1046"/>
      <c r="CR127" s="1046"/>
      <c r="CS127" s="1046"/>
      <c r="CT127" s="1046"/>
      <c r="CU127" s="1046"/>
      <c r="CV127" s="1046"/>
      <c r="CW127" s="1046"/>
      <c r="CX127" s="1046"/>
      <c r="CY127" s="1046"/>
      <c r="CZ127" s="1046"/>
      <c r="DA127" s="1046"/>
      <c r="DB127" s="1046"/>
      <c r="DC127" s="1046"/>
      <c r="DD127" s="1046"/>
      <c r="DE127" s="1046"/>
      <c r="DF127" s="1047"/>
      <c r="DG127" s="1015" t="s">
        <v>474</v>
      </c>
      <c r="DH127" s="1016"/>
      <c r="DI127" s="1016"/>
      <c r="DJ127" s="1016"/>
      <c r="DK127" s="1016"/>
      <c r="DL127" s="1016" t="s">
        <v>390</v>
      </c>
      <c r="DM127" s="1016"/>
      <c r="DN127" s="1016"/>
      <c r="DO127" s="1016"/>
      <c r="DP127" s="1016"/>
      <c r="DQ127" s="1016" t="s">
        <v>473</v>
      </c>
      <c r="DR127" s="1016"/>
      <c r="DS127" s="1016"/>
      <c r="DT127" s="1016"/>
      <c r="DU127" s="1016"/>
      <c r="DV127" s="1017" t="s">
        <v>462</v>
      </c>
      <c r="DW127" s="1017"/>
      <c r="DX127" s="1017"/>
      <c r="DY127" s="1017"/>
      <c r="DZ127" s="1018"/>
    </row>
    <row r="128" spans="1:130" s="248" customFormat="1" ht="26.25" customHeight="1" thickBot="1" x14ac:dyDescent="0.2">
      <c r="A128" s="1139" t="s">
        <v>513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514</v>
      </c>
      <c r="X128" s="1141"/>
      <c r="Y128" s="1141"/>
      <c r="Z128" s="1142"/>
      <c r="AA128" s="1143">
        <v>440748</v>
      </c>
      <c r="AB128" s="1144"/>
      <c r="AC128" s="1144"/>
      <c r="AD128" s="1144"/>
      <c r="AE128" s="1145"/>
      <c r="AF128" s="1146">
        <v>726650</v>
      </c>
      <c r="AG128" s="1144"/>
      <c r="AH128" s="1144"/>
      <c r="AI128" s="1144"/>
      <c r="AJ128" s="1145"/>
      <c r="AK128" s="1146">
        <v>432432</v>
      </c>
      <c r="AL128" s="1144"/>
      <c r="AM128" s="1144"/>
      <c r="AN128" s="1144"/>
      <c r="AO128" s="1145"/>
      <c r="AP128" s="1147"/>
      <c r="AQ128" s="1148"/>
      <c r="AR128" s="1148"/>
      <c r="AS128" s="1148"/>
      <c r="AT128" s="1149"/>
      <c r="AU128" s="284"/>
      <c r="AV128" s="284"/>
      <c r="AW128" s="284"/>
      <c r="AX128" s="984" t="s">
        <v>515</v>
      </c>
      <c r="AY128" s="985"/>
      <c r="AZ128" s="985"/>
      <c r="BA128" s="985"/>
      <c r="BB128" s="985"/>
      <c r="BC128" s="985"/>
      <c r="BD128" s="985"/>
      <c r="BE128" s="986"/>
      <c r="BF128" s="1150" t="s">
        <v>459</v>
      </c>
      <c r="BG128" s="1151"/>
      <c r="BH128" s="1151"/>
      <c r="BI128" s="1151"/>
      <c r="BJ128" s="1151"/>
      <c r="BK128" s="1151"/>
      <c r="BL128" s="1152"/>
      <c r="BM128" s="1150">
        <v>12.09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516</v>
      </c>
      <c r="CQ128" s="1133"/>
      <c r="CR128" s="1133"/>
      <c r="CS128" s="1133"/>
      <c r="CT128" s="1133"/>
      <c r="CU128" s="1133"/>
      <c r="CV128" s="1133"/>
      <c r="CW128" s="1133"/>
      <c r="CX128" s="1133"/>
      <c r="CY128" s="1133"/>
      <c r="CZ128" s="1133"/>
      <c r="DA128" s="1133"/>
      <c r="DB128" s="1133"/>
      <c r="DC128" s="1133"/>
      <c r="DD128" s="1133"/>
      <c r="DE128" s="1133"/>
      <c r="DF128" s="1134"/>
      <c r="DG128" s="1135">
        <v>17662</v>
      </c>
      <c r="DH128" s="1136"/>
      <c r="DI128" s="1136"/>
      <c r="DJ128" s="1136"/>
      <c r="DK128" s="1136"/>
      <c r="DL128" s="1136">
        <v>20553</v>
      </c>
      <c r="DM128" s="1136"/>
      <c r="DN128" s="1136"/>
      <c r="DO128" s="1136"/>
      <c r="DP128" s="1136"/>
      <c r="DQ128" s="1136">
        <v>17232</v>
      </c>
      <c r="DR128" s="1136"/>
      <c r="DS128" s="1136"/>
      <c r="DT128" s="1136"/>
      <c r="DU128" s="1136"/>
      <c r="DV128" s="1137">
        <v>0.1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517</v>
      </c>
      <c r="X129" s="1170"/>
      <c r="Y129" s="1170"/>
      <c r="Z129" s="1171"/>
      <c r="AA129" s="1054">
        <v>25215020</v>
      </c>
      <c r="AB129" s="1055"/>
      <c r="AC129" s="1055"/>
      <c r="AD129" s="1055"/>
      <c r="AE129" s="1056"/>
      <c r="AF129" s="1057">
        <v>24577444</v>
      </c>
      <c r="AG129" s="1055"/>
      <c r="AH129" s="1055"/>
      <c r="AI129" s="1055"/>
      <c r="AJ129" s="1056"/>
      <c r="AK129" s="1057">
        <v>24942745</v>
      </c>
      <c r="AL129" s="1055"/>
      <c r="AM129" s="1055"/>
      <c r="AN129" s="1055"/>
      <c r="AO129" s="1056"/>
      <c r="AP129" s="1172"/>
      <c r="AQ129" s="1173"/>
      <c r="AR129" s="1173"/>
      <c r="AS129" s="1173"/>
      <c r="AT129" s="1174"/>
      <c r="AU129" s="286"/>
      <c r="AV129" s="286"/>
      <c r="AW129" s="286"/>
      <c r="AX129" s="1163" t="s">
        <v>518</v>
      </c>
      <c r="AY129" s="1046"/>
      <c r="AZ129" s="1046"/>
      <c r="BA129" s="1046"/>
      <c r="BB129" s="1046"/>
      <c r="BC129" s="1046"/>
      <c r="BD129" s="1046"/>
      <c r="BE129" s="1047"/>
      <c r="BF129" s="1164" t="s">
        <v>519</v>
      </c>
      <c r="BG129" s="1165"/>
      <c r="BH129" s="1165"/>
      <c r="BI129" s="1165"/>
      <c r="BJ129" s="1165"/>
      <c r="BK129" s="1165"/>
      <c r="BL129" s="1166"/>
      <c r="BM129" s="1164">
        <v>17.09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520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521</v>
      </c>
      <c r="X130" s="1170"/>
      <c r="Y130" s="1170"/>
      <c r="Z130" s="1171"/>
      <c r="AA130" s="1054">
        <v>6080026</v>
      </c>
      <c r="AB130" s="1055"/>
      <c r="AC130" s="1055"/>
      <c r="AD130" s="1055"/>
      <c r="AE130" s="1056"/>
      <c r="AF130" s="1057">
        <v>5789828</v>
      </c>
      <c r="AG130" s="1055"/>
      <c r="AH130" s="1055"/>
      <c r="AI130" s="1055"/>
      <c r="AJ130" s="1056"/>
      <c r="AK130" s="1057">
        <v>5740798</v>
      </c>
      <c r="AL130" s="1055"/>
      <c r="AM130" s="1055"/>
      <c r="AN130" s="1055"/>
      <c r="AO130" s="1056"/>
      <c r="AP130" s="1172"/>
      <c r="AQ130" s="1173"/>
      <c r="AR130" s="1173"/>
      <c r="AS130" s="1173"/>
      <c r="AT130" s="1174"/>
      <c r="AU130" s="286"/>
      <c r="AV130" s="286"/>
      <c r="AW130" s="286"/>
      <c r="AX130" s="1163" t="s">
        <v>522</v>
      </c>
      <c r="AY130" s="1046"/>
      <c r="AZ130" s="1046"/>
      <c r="BA130" s="1046"/>
      <c r="BB130" s="1046"/>
      <c r="BC130" s="1046"/>
      <c r="BD130" s="1046"/>
      <c r="BE130" s="1047"/>
      <c r="BF130" s="1200">
        <v>8.3000000000000007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523</v>
      </c>
      <c r="X131" s="1208"/>
      <c r="Y131" s="1208"/>
      <c r="Z131" s="1209"/>
      <c r="AA131" s="1101">
        <v>19134994</v>
      </c>
      <c r="AB131" s="1080"/>
      <c r="AC131" s="1080"/>
      <c r="AD131" s="1080"/>
      <c r="AE131" s="1081"/>
      <c r="AF131" s="1079">
        <v>18787616</v>
      </c>
      <c r="AG131" s="1080"/>
      <c r="AH131" s="1080"/>
      <c r="AI131" s="1080"/>
      <c r="AJ131" s="1081"/>
      <c r="AK131" s="1079">
        <v>19201947</v>
      </c>
      <c r="AL131" s="1080"/>
      <c r="AM131" s="1080"/>
      <c r="AN131" s="1080"/>
      <c r="AO131" s="1081"/>
      <c r="AP131" s="1210"/>
      <c r="AQ131" s="1211"/>
      <c r="AR131" s="1211"/>
      <c r="AS131" s="1211"/>
      <c r="AT131" s="1212"/>
      <c r="AU131" s="286"/>
      <c r="AV131" s="286"/>
      <c r="AW131" s="286"/>
      <c r="AX131" s="1182" t="s">
        <v>524</v>
      </c>
      <c r="AY131" s="1133"/>
      <c r="AZ131" s="1133"/>
      <c r="BA131" s="1133"/>
      <c r="BB131" s="1133"/>
      <c r="BC131" s="1133"/>
      <c r="BD131" s="1133"/>
      <c r="BE131" s="1134"/>
      <c r="BF131" s="1183">
        <v>3.4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526</v>
      </c>
      <c r="W132" s="1193"/>
      <c r="X132" s="1193"/>
      <c r="Y132" s="1193"/>
      <c r="Z132" s="1194"/>
      <c r="AA132" s="1195">
        <v>8.210376235</v>
      </c>
      <c r="AB132" s="1196"/>
      <c r="AC132" s="1196"/>
      <c r="AD132" s="1196"/>
      <c r="AE132" s="1197"/>
      <c r="AF132" s="1198">
        <v>7.3545999660000003</v>
      </c>
      <c r="AG132" s="1196"/>
      <c r="AH132" s="1196"/>
      <c r="AI132" s="1196"/>
      <c r="AJ132" s="1197"/>
      <c r="AK132" s="1198">
        <v>9.3666439140000008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527</v>
      </c>
      <c r="W133" s="1176"/>
      <c r="X133" s="1176"/>
      <c r="Y133" s="1176"/>
      <c r="Z133" s="1177"/>
      <c r="AA133" s="1178">
        <v>8.9</v>
      </c>
      <c r="AB133" s="1179"/>
      <c r="AC133" s="1179"/>
      <c r="AD133" s="1179"/>
      <c r="AE133" s="1180"/>
      <c r="AF133" s="1178">
        <v>8.4</v>
      </c>
      <c r="AG133" s="1179"/>
      <c r="AH133" s="1179"/>
      <c r="AI133" s="1179"/>
      <c r="AJ133" s="1180"/>
      <c r="AK133" s="1178">
        <v>8.3000000000000007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XLl9+df5Tl4UZ8S7XSbltD+gemUiVQf/W8gsZTJRyVukhyEouea4xCViHvVRQjdIc2nnnYxd5Jw6Fn+OSsglA==" saltValue="crBjKnvenO3oZvZDu1e9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jXt0Xz1Bq1qmT68D/Q/IfNISSklVORgjRgp15MGMGgDqhfJypYUDzR0uIR3Ihj47TaHGRkyo6rxsAetm3SVw==" saltValue="ihCJMKpiOzPglsOY3m/i4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0SYeyoOcgYrcgS6RFHNmIUObmIVDn5mPw4vuPUJqoZ1yARF7HIbquA4w1K8kdXKGNYu5dc1IsjmdhZtxbwTw==" saltValue="C0UAt3Amr1p0S9+t6twF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536</v>
      </c>
      <c r="AL9" s="1216"/>
      <c r="AM9" s="1216"/>
      <c r="AN9" s="1217"/>
      <c r="AO9" s="314">
        <v>7887992</v>
      </c>
      <c r="AP9" s="314">
        <v>113323</v>
      </c>
      <c r="AQ9" s="315">
        <v>81198</v>
      </c>
      <c r="AR9" s="316">
        <v>39.6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537</v>
      </c>
      <c r="AL10" s="1216"/>
      <c r="AM10" s="1216"/>
      <c r="AN10" s="1217"/>
      <c r="AO10" s="317">
        <v>62</v>
      </c>
      <c r="AP10" s="317">
        <v>1</v>
      </c>
      <c r="AQ10" s="318">
        <v>5531</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538</v>
      </c>
      <c r="AL11" s="1216"/>
      <c r="AM11" s="1216"/>
      <c r="AN11" s="1217"/>
      <c r="AO11" s="317">
        <v>11340</v>
      </c>
      <c r="AP11" s="317">
        <v>163</v>
      </c>
      <c r="AQ11" s="318">
        <v>1383</v>
      </c>
      <c r="AR11" s="319">
        <v>-88.2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539</v>
      </c>
      <c r="AL12" s="1216"/>
      <c r="AM12" s="1216"/>
      <c r="AN12" s="1217"/>
      <c r="AO12" s="317" t="s">
        <v>540</v>
      </c>
      <c r="AP12" s="317" t="s">
        <v>540</v>
      </c>
      <c r="AQ12" s="318">
        <v>8</v>
      </c>
      <c r="AR12" s="319" t="s">
        <v>540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541</v>
      </c>
      <c r="AL13" s="1216"/>
      <c r="AM13" s="1216"/>
      <c r="AN13" s="1217"/>
      <c r="AO13" s="317">
        <v>95627</v>
      </c>
      <c r="AP13" s="317">
        <v>1374</v>
      </c>
      <c r="AQ13" s="318">
        <v>2870</v>
      </c>
      <c r="AR13" s="319">
        <v>-52.1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542</v>
      </c>
      <c r="AL14" s="1216"/>
      <c r="AM14" s="1216"/>
      <c r="AN14" s="1217"/>
      <c r="AO14" s="317">
        <v>305744</v>
      </c>
      <c r="AP14" s="317">
        <v>4392</v>
      </c>
      <c r="AQ14" s="318">
        <v>1754</v>
      </c>
      <c r="AR14" s="319">
        <v>150.4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543</v>
      </c>
      <c r="AL15" s="1222"/>
      <c r="AM15" s="1222"/>
      <c r="AN15" s="1223"/>
      <c r="AO15" s="317">
        <v>-716832</v>
      </c>
      <c r="AP15" s="317">
        <v>-10298</v>
      </c>
      <c r="AQ15" s="318">
        <v>-6387</v>
      </c>
      <c r="AR15" s="319">
        <v>61.2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7583933</v>
      </c>
      <c r="AP16" s="317">
        <v>108955</v>
      </c>
      <c r="AQ16" s="318">
        <v>86357</v>
      </c>
      <c r="AR16" s="319">
        <v>26.2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548</v>
      </c>
      <c r="AL21" s="1225"/>
      <c r="AM21" s="1225"/>
      <c r="AN21" s="1226"/>
      <c r="AO21" s="330">
        <v>11.18</v>
      </c>
      <c r="AP21" s="331">
        <v>8.1999999999999993</v>
      </c>
      <c r="AQ21" s="332">
        <v>2.98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549</v>
      </c>
      <c r="AL22" s="1225"/>
      <c r="AM22" s="1225"/>
      <c r="AN22" s="1226"/>
      <c r="AO22" s="335">
        <v>100.2</v>
      </c>
      <c r="AP22" s="336">
        <v>98</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553</v>
      </c>
      <c r="AL32" s="1219"/>
      <c r="AM32" s="1219"/>
      <c r="AN32" s="1220"/>
      <c r="AO32" s="345">
        <v>6897348</v>
      </c>
      <c r="AP32" s="345">
        <v>99091</v>
      </c>
      <c r="AQ32" s="346">
        <v>54377</v>
      </c>
      <c r="AR32" s="347">
        <v>82.2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554</v>
      </c>
      <c r="AL33" s="1219"/>
      <c r="AM33" s="1219"/>
      <c r="AN33" s="1220"/>
      <c r="AO33" s="345" t="s">
        <v>540</v>
      </c>
      <c r="AP33" s="345" t="s">
        <v>540</v>
      </c>
      <c r="AQ33" s="346" t="s">
        <v>540</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555</v>
      </c>
      <c r="AL34" s="1219"/>
      <c r="AM34" s="1219"/>
      <c r="AN34" s="1220"/>
      <c r="AO34" s="345" t="s">
        <v>540</v>
      </c>
      <c r="AP34" s="345" t="s">
        <v>540</v>
      </c>
      <c r="AQ34" s="346">
        <v>3</v>
      </c>
      <c r="AR34" s="347" t="s">
        <v>540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556</v>
      </c>
      <c r="AL35" s="1219"/>
      <c r="AM35" s="1219"/>
      <c r="AN35" s="1220"/>
      <c r="AO35" s="345">
        <v>1073939</v>
      </c>
      <c r="AP35" s="345">
        <v>15429</v>
      </c>
      <c r="AQ35" s="346">
        <v>13654</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557</v>
      </c>
      <c r="AL36" s="1219"/>
      <c r="AM36" s="1219"/>
      <c r="AN36" s="1220"/>
      <c r="AO36" s="345" t="s">
        <v>540</v>
      </c>
      <c r="AP36" s="345" t="s">
        <v>540</v>
      </c>
      <c r="AQ36" s="346">
        <v>1462</v>
      </c>
      <c r="AR36" s="347" t="s">
        <v>540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558</v>
      </c>
      <c r="AL37" s="1219"/>
      <c r="AM37" s="1219"/>
      <c r="AN37" s="1220"/>
      <c r="AO37" s="345">
        <v>274</v>
      </c>
      <c r="AP37" s="345">
        <v>4</v>
      </c>
      <c r="AQ37" s="346">
        <v>670</v>
      </c>
      <c r="AR37" s="347">
        <v>-99.4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559</v>
      </c>
      <c r="AL38" s="1228"/>
      <c r="AM38" s="1228"/>
      <c r="AN38" s="1229"/>
      <c r="AO38" s="348">
        <v>247</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560</v>
      </c>
      <c r="AL39" s="1228"/>
      <c r="AM39" s="1228"/>
      <c r="AN39" s="1229"/>
      <c r="AO39" s="345">
        <v>-432432</v>
      </c>
      <c r="AP39" s="345">
        <v>-6213</v>
      </c>
      <c r="AQ39" s="346">
        <v>-4140</v>
      </c>
      <c r="AR39" s="347">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561</v>
      </c>
      <c r="AL40" s="1219"/>
      <c r="AM40" s="1219"/>
      <c r="AN40" s="1220"/>
      <c r="AO40" s="345">
        <v>-5740798</v>
      </c>
      <c r="AP40" s="345">
        <v>-82476</v>
      </c>
      <c r="AQ40" s="346">
        <v>-48517</v>
      </c>
      <c r="AR40" s="347">
        <v>70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1798578</v>
      </c>
      <c r="AP41" s="345">
        <v>25839</v>
      </c>
      <c r="AQ41" s="346">
        <v>17509</v>
      </c>
      <c r="AR41" s="347">
        <v>47.6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531</v>
      </c>
      <c r="AN49" s="1235" t="s">
        <v>565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5957336</v>
      </c>
      <c r="AN51" s="367">
        <v>80586</v>
      </c>
      <c r="AO51" s="368">
        <v>-2.4</v>
      </c>
      <c r="AP51" s="369">
        <v>67319</v>
      </c>
      <c r="AQ51" s="370">
        <v>-27</v>
      </c>
      <c r="AR51" s="371">
        <v>24.6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3143690</v>
      </c>
      <c r="AN52" s="375">
        <v>42525</v>
      </c>
      <c r="AO52" s="376">
        <v>89.1</v>
      </c>
      <c r="AP52" s="377">
        <v>38101</v>
      </c>
      <c r="AQ52" s="378">
        <v>2.4</v>
      </c>
      <c r="AR52" s="379">
        <v>86.7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6905330</v>
      </c>
      <c r="AN53" s="367">
        <v>94713</v>
      </c>
      <c r="AO53" s="368">
        <v>17.5</v>
      </c>
      <c r="AP53" s="369">
        <v>70615</v>
      </c>
      <c r="AQ53" s="370">
        <v>4.9000000000000004</v>
      </c>
      <c r="AR53" s="371">
        <v>12.6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3640808</v>
      </c>
      <c r="AN54" s="375">
        <v>49937</v>
      </c>
      <c r="AO54" s="376">
        <v>17.399999999999999</v>
      </c>
      <c r="AP54" s="377">
        <v>37382</v>
      </c>
      <c r="AQ54" s="378">
        <v>-1.9</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6898008</v>
      </c>
      <c r="AN55" s="367">
        <v>96063</v>
      </c>
      <c r="AO55" s="368">
        <v>1.4</v>
      </c>
      <c r="AP55" s="369">
        <v>69185</v>
      </c>
      <c r="AQ55" s="370">
        <v>-2</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3416793</v>
      </c>
      <c r="AN56" s="375">
        <v>47583</v>
      </c>
      <c r="AO56" s="376">
        <v>-4.7</v>
      </c>
      <c r="AP56" s="377">
        <v>38519</v>
      </c>
      <c r="AQ56" s="378">
        <v>3</v>
      </c>
      <c r="AR56" s="379">
        <v>-7.7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9736410</v>
      </c>
      <c r="AN57" s="367">
        <v>137699</v>
      </c>
      <c r="AO57" s="368">
        <v>43.3</v>
      </c>
      <c r="AP57" s="369">
        <v>70166</v>
      </c>
      <c r="AQ57" s="370">
        <v>1.4</v>
      </c>
      <c r="AR57" s="371">
        <v>41.9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4225948</v>
      </c>
      <c r="AN58" s="375">
        <v>59766</v>
      </c>
      <c r="AO58" s="376">
        <v>25.6</v>
      </c>
      <c r="AP58" s="377">
        <v>36115</v>
      </c>
      <c r="AQ58" s="378">
        <v>-6.2</v>
      </c>
      <c r="AR58" s="379">
        <v>31.8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9606670</v>
      </c>
      <c r="AN59" s="367">
        <v>138015</v>
      </c>
      <c r="AO59" s="368">
        <v>0.2</v>
      </c>
      <c r="AP59" s="369">
        <v>70329</v>
      </c>
      <c r="AQ59" s="370">
        <v>0.2</v>
      </c>
      <c r="AR59" s="371">
        <v>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3022986</v>
      </c>
      <c r="AN60" s="375">
        <v>43430</v>
      </c>
      <c r="AO60" s="376">
        <v>-27.3</v>
      </c>
      <c r="AP60" s="377">
        <v>39403</v>
      </c>
      <c r="AQ60" s="378">
        <v>9.1</v>
      </c>
      <c r="AR60" s="379">
        <v>-36.4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7820751</v>
      </c>
      <c r="AN61" s="382">
        <v>109415</v>
      </c>
      <c r="AO61" s="383">
        <v>12</v>
      </c>
      <c r="AP61" s="384">
        <v>69523</v>
      </c>
      <c r="AQ61" s="385">
        <v>-4.5</v>
      </c>
      <c r="AR61" s="371">
        <v>16.5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3490045</v>
      </c>
      <c r="AN62" s="375">
        <v>48648</v>
      </c>
      <c r="AO62" s="376">
        <v>20</v>
      </c>
      <c r="AP62" s="377">
        <v>37904</v>
      </c>
      <c r="AQ62" s="378">
        <v>1.3</v>
      </c>
      <c r="AR62" s="379">
        <v>18.7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2ZQYQWMdASl8oEeaPHPDEx+DkLYfYWeMsEVvhmHoXxjcBFOge2sHUVAibztM+MatJH0iFQJG44UqxFOa4pDjg==" saltValue="7Dj0Zo+Kp2/wEG8rLvJA7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lxQL0s1I62RucTaHNLEOcaNmexSDECaLMoMhUDNI7VNQTauVzmgrML7Bh8SMOazkehyQ/gJkqztQpnUZQz0qEQ==" saltValue="UMwxAZMmAvKwKvMDFkgt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b2hWxZjtQPYNUGr2qaWkUfCRHLjgoSsRvk9f1pCuSmseBw8dJdUNUTE0leDtCOeFi/6VtVwUGUgxuZMV0qVFSQ==" saltValue="TCR6N23YbQUxSexBJ2WX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38" t="s">
        <v>3</v>
      </c>
      <c r="D47" s="1238"/>
      <c r="E47" s="1239"/>
      <c r="F47" s="11">
        <v>27.7</v>
      </c>
      <c r="G47" s="12">
        <v>26.6</v>
      </c>
      <c r="H47" s="12">
        <v>25</v>
      </c>
      <c r="I47" s="12">
        <v>23.55</v>
      </c>
      <c r="J47" s="13">
        <v>22.92</v>
      </c>
    </row>
    <row r="48" spans="2:10" ht="57.75" customHeight="1" x14ac:dyDescent="0.15">
      <c r="B48" s="14"/>
      <c r="C48" s="1240" t="s">
        <v>4</v>
      </c>
      <c r="D48" s="1240"/>
      <c r="E48" s="1241"/>
      <c r="F48" s="15">
        <v>2.96</v>
      </c>
      <c r="G48" s="16">
        <v>3.05</v>
      </c>
      <c r="H48" s="16">
        <v>2.94</v>
      </c>
      <c r="I48" s="16">
        <v>2.57</v>
      </c>
      <c r="J48" s="17">
        <v>2.75</v>
      </c>
    </row>
    <row r="49" spans="2:10" ht="57.75" customHeight="1" thickBot="1" x14ac:dyDescent="0.2">
      <c r="B49" s="18"/>
      <c r="C49" s="1242" t="s">
        <v>5</v>
      </c>
      <c r="D49" s="1242"/>
      <c r="E49" s="1243"/>
      <c r="F49" s="19" t="s">
        <v>586</v>
      </c>
      <c r="G49" s="20" t="s">
        <v>587</v>
      </c>
      <c r="H49" s="20" t="s">
        <v>588</v>
      </c>
      <c r="I49" s="20" t="s">
        <v>589</v>
      </c>
      <c r="J49" s="21" t="s">
        <v>590</v>
      </c>
    </row>
    <row r="50" spans="2:10" ht="13.5" customHeight="1" x14ac:dyDescent="0.15"/>
  </sheetData>
  <sheetProtection algorithmName="SHA-512" hashValue="e4iS5QKEGmgXhr82PczF/+XrdHutqCrOvUjt2D1iBDtr40QkmnU+/OxRihA48k5xc6Sym7V5SfybuWxGwsBr/w==" saltValue="w6U+o9dDVMrrkHgJ8Jwf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50" t="s">
        <v>591</v>
      </c>
      <c r="D34" s="1250"/>
      <c r="E34" s="1251"/>
      <c r="F34" s="32">
        <v>2.96</v>
      </c>
      <c r="G34" s="33">
        <v>3.04</v>
      </c>
      <c r="H34" s="33">
        <v>2.93</v>
      </c>
      <c r="I34" s="33">
        <v>2.57</v>
      </c>
      <c r="J34" s="34">
        <v>2.75</v>
      </c>
      <c r="K34" s="22"/>
      <c r="L34" s="22"/>
      <c r="M34" s="22"/>
      <c r="N34" s="22"/>
      <c r="O34" s="22"/>
      <c r="P34" s="22"/>
    </row>
    <row r="35" spans="1:16" ht="39" customHeight="1" x14ac:dyDescent="0.15">
      <c r="A35" s="22"/>
      <c r="B35" s="35"/>
      <c r="C35" s="1244" t="s">
        <v>592</v>
      </c>
      <c r="D35" s="1245"/>
      <c r="E35" s="1246"/>
      <c r="F35" s="36" t="s">
        <v>540</v>
      </c>
      <c r="G35" s="37" t="s">
        <v>540</v>
      </c>
      <c r="H35" s="37" t="s">
        <v>540</v>
      </c>
      <c r="I35" s="37" t="s">
        <v>540</v>
      </c>
      <c r="J35" s="38">
        <v>2.4700000000000002</v>
      </c>
      <c r="K35" s="22"/>
      <c r="L35" s="22"/>
      <c r="M35" s="22"/>
      <c r="N35" s="22"/>
      <c r="O35" s="22"/>
      <c r="P35" s="22"/>
    </row>
    <row r="36" spans="1:16" ht="39" customHeight="1" x14ac:dyDescent="0.15">
      <c r="A36" s="22"/>
      <c r="B36" s="35"/>
      <c r="C36" s="1244" t="s">
        <v>593</v>
      </c>
      <c r="D36" s="1245"/>
      <c r="E36" s="1246"/>
      <c r="F36" s="36">
        <v>2.2799999999999998</v>
      </c>
      <c r="G36" s="37">
        <v>2.09</v>
      </c>
      <c r="H36" s="37">
        <v>2.68</v>
      </c>
      <c r="I36" s="37">
        <v>2.4900000000000002</v>
      </c>
      <c r="J36" s="38">
        <v>2.4700000000000002</v>
      </c>
      <c r="K36" s="22"/>
      <c r="L36" s="22"/>
      <c r="M36" s="22"/>
      <c r="N36" s="22"/>
      <c r="O36" s="22"/>
      <c r="P36" s="22"/>
    </row>
    <row r="37" spans="1:16" ht="39" customHeight="1" x14ac:dyDescent="0.15">
      <c r="A37" s="22"/>
      <c r="B37" s="35"/>
      <c r="C37" s="1244" t="s">
        <v>594</v>
      </c>
      <c r="D37" s="1245"/>
      <c r="E37" s="1246"/>
      <c r="F37" s="36">
        <v>0.61</v>
      </c>
      <c r="G37" s="37">
        <v>0.87</v>
      </c>
      <c r="H37" s="37">
        <v>0.17</v>
      </c>
      <c r="I37" s="37">
        <v>0.02</v>
      </c>
      <c r="J37" s="38">
        <v>0.49</v>
      </c>
      <c r="K37" s="22"/>
      <c r="L37" s="22"/>
      <c r="M37" s="22"/>
      <c r="N37" s="22"/>
      <c r="O37" s="22"/>
      <c r="P37" s="22"/>
    </row>
    <row r="38" spans="1:16" ht="39" customHeight="1" x14ac:dyDescent="0.15">
      <c r="A38" s="22"/>
      <c r="B38" s="35"/>
      <c r="C38" s="1244" t="s">
        <v>595</v>
      </c>
      <c r="D38" s="1245"/>
      <c r="E38" s="1246"/>
      <c r="F38" s="36">
        <v>0.01</v>
      </c>
      <c r="G38" s="37">
        <v>0.01</v>
      </c>
      <c r="H38" s="37">
        <v>0</v>
      </c>
      <c r="I38" s="37">
        <v>0.01</v>
      </c>
      <c r="J38" s="38">
        <v>0.02</v>
      </c>
      <c r="K38" s="22"/>
      <c r="L38" s="22"/>
      <c r="M38" s="22"/>
      <c r="N38" s="22"/>
      <c r="O38" s="22"/>
      <c r="P38" s="22"/>
    </row>
    <row r="39" spans="1:16" ht="39" customHeight="1" x14ac:dyDescent="0.15">
      <c r="A39" s="22"/>
      <c r="B39" s="35"/>
      <c r="C39" s="1244" t="s">
        <v>596</v>
      </c>
      <c r="D39" s="1245"/>
      <c r="E39" s="1246"/>
      <c r="F39" s="36">
        <v>0</v>
      </c>
      <c r="G39" s="37">
        <v>0</v>
      </c>
      <c r="H39" s="37">
        <v>0.01</v>
      </c>
      <c r="I39" s="37">
        <v>0.01</v>
      </c>
      <c r="J39" s="38">
        <v>0</v>
      </c>
      <c r="K39" s="22"/>
      <c r="L39" s="22"/>
      <c r="M39" s="22"/>
      <c r="N39" s="22"/>
      <c r="O39" s="22"/>
      <c r="P39" s="22"/>
    </row>
    <row r="40" spans="1:16" ht="39" customHeight="1" x14ac:dyDescent="0.15">
      <c r="A40" s="22"/>
      <c r="B40" s="35"/>
      <c r="C40" s="1244" t="s">
        <v>597</v>
      </c>
      <c r="D40" s="1245"/>
      <c r="E40" s="1246"/>
      <c r="F40" s="36">
        <v>0.28000000000000003</v>
      </c>
      <c r="G40" s="37">
        <v>0.14000000000000001</v>
      </c>
      <c r="H40" s="37">
        <v>0.17</v>
      </c>
      <c r="I40" s="37">
        <v>0.01</v>
      </c>
      <c r="J40" s="38">
        <v>0</v>
      </c>
      <c r="K40" s="22"/>
      <c r="L40" s="22"/>
      <c r="M40" s="22"/>
      <c r="N40" s="22"/>
      <c r="O40" s="22"/>
      <c r="P40" s="22"/>
    </row>
    <row r="41" spans="1:16" ht="39" customHeight="1" x14ac:dyDescent="0.15">
      <c r="A41" s="22"/>
      <c r="B41" s="35"/>
      <c r="C41" s="1244" t="s">
        <v>598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599</v>
      </c>
      <c r="D42" s="1245"/>
      <c r="E42" s="1246"/>
      <c r="F42" s="36" t="s">
        <v>540</v>
      </c>
      <c r="G42" s="37" t="s">
        <v>540</v>
      </c>
      <c r="H42" s="37" t="s">
        <v>540</v>
      </c>
      <c r="I42" s="37" t="s">
        <v>540</v>
      </c>
      <c r="J42" s="38" t="s">
        <v>540</v>
      </c>
      <c r="K42" s="22"/>
      <c r="L42" s="22"/>
      <c r="M42" s="22"/>
      <c r="N42" s="22"/>
      <c r="O42" s="22"/>
      <c r="P42" s="22"/>
    </row>
    <row r="43" spans="1:16" ht="39" customHeight="1" thickBot="1" x14ac:dyDescent="0.2">
      <c r="A43" s="22"/>
      <c r="B43" s="40"/>
      <c r="C43" s="1247" t="s">
        <v>600</v>
      </c>
      <c r="D43" s="1248"/>
      <c r="E43" s="1249"/>
      <c r="F43" s="41">
        <v>2.0499999999999998</v>
      </c>
      <c r="G43" s="42">
        <v>2.2599999999999998</v>
      </c>
      <c r="H43" s="42">
        <v>2.21</v>
      </c>
      <c r="I43" s="42">
        <v>2.34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6W39z5OKL+B31YCmCsKmFf1HYy1iGAcRmJofNWBEYTeyex1ZQQVJh5uPQST/0senSP41c/50q01qFwP/RXhQ==" saltValue="s8Hb3OtlioItTVtRvMGX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7542</v>
      </c>
      <c r="L45" s="60">
        <v>7642</v>
      </c>
      <c r="M45" s="60">
        <v>7093</v>
      </c>
      <c r="N45" s="60">
        <v>6822</v>
      </c>
      <c r="O45" s="61">
        <v>6897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540</v>
      </c>
      <c r="L46" s="64" t="s">
        <v>540</v>
      </c>
      <c r="M46" s="64" t="s">
        <v>540</v>
      </c>
      <c r="N46" s="64" t="s">
        <v>540</v>
      </c>
      <c r="O46" s="65" t="s">
        <v>540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540</v>
      </c>
      <c r="L47" s="64" t="s">
        <v>540</v>
      </c>
      <c r="M47" s="64" t="s">
        <v>540</v>
      </c>
      <c r="N47" s="64" t="s">
        <v>540</v>
      </c>
      <c r="O47" s="65" t="s">
        <v>540</v>
      </c>
      <c r="P47" s="48"/>
      <c r="Q47" s="48"/>
      <c r="R47" s="48"/>
      <c r="S47" s="48"/>
      <c r="T47" s="48"/>
      <c r="U47" s="48"/>
    </row>
    <row r="48" spans="1:21" ht="30.75" customHeight="1" x14ac:dyDescent="0.15">
      <c r="A48" s="48"/>
      <c r="B48" s="1254"/>
      <c r="C48" s="1255"/>
      <c r="D48" s="62"/>
      <c r="E48" s="1260" t="s">
        <v>14</v>
      </c>
      <c r="F48" s="1260"/>
      <c r="G48" s="1260"/>
      <c r="H48" s="1260"/>
      <c r="I48" s="1260"/>
      <c r="J48" s="1261"/>
      <c r="K48" s="63">
        <v>1105</v>
      </c>
      <c r="L48" s="64">
        <v>1087</v>
      </c>
      <c r="M48" s="64">
        <v>981</v>
      </c>
      <c r="N48" s="64">
        <v>1076</v>
      </c>
      <c r="O48" s="65">
        <v>1074</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540</v>
      </c>
      <c r="L49" s="64" t="s">
        <v>540</v>
      </c>
      <c r="M49" s="64" t="s">
        <v>540</v>
      </c>
      <c r="N49" s="64" t="s">
        <v>540</v>
      </c>
      <c r="O49" s="65" t="s">
        <v>540</v>
      </c>
      <c r="P49" s="48"/>
      <c r="Q49" s="48"/>
      <c r="R49" s="48"/>
      <c r="S49" s="48"/>
      <c r="T49" s="48"/>
      <c r="U49" s="48"/>
    </row>
    <row r="50" spans="1:21" ht="30.75" customHeight="1" x14ac:dyDescent="0.15">
      <c r="A50" s="48"/>
      <c r="B50" s="1254"/>
      <c r="C50" s="1255"/>
      <c r="D50" s="62"/>
      <c r="E50" s="1260" t="s">
        <v>16</v>
      </c>
      <c r="F50" s="1260"/>
      <c r="G50" s="1260"/>
      <c r="H50" s="1260"/>
      <c r="I50" s="1260"/>
      <c r="J50" s="1261"/>
      <c r="K50" s="63">
        <v>3</v>
      </c>
      <c r="L50" s="64">
        <v>12</v>
      </c>
      <c r="M50" s="64">
        <v>17</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6874</v>
      </c>
      <c r="L52" s="64">
        <v>6780</v>
      </c>
      <c r="M52" s="64">
        <v>6521</v>
      </c>
      <c r="N52" s="64">
        <v>6517</v>
      </c>
      <c r="O52" s="65">
        <v>6173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1776</v>
      </c>
      <c r="L53" s="69">
        <v>1961</v>
      </c>
      <c r="M53" s="69">
        <v>1570</v>
      </c>
      <c r="N53" s="69">
        <v>1381</v>
      </c>
      <c r="O53" s="70">
        <v>1798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612</v>
      </c>
      <c r="L57" s="84" t="s">
        <v>612</v>
      </c>
      <c r="M57" s="84" t="s">
        <v>612</v>
      </c>
      <c r="N57" s="84" t="s">
        <v>612</v>
      </c>
      <c r="O57" s="85" t="s">
        <v>612</v>
      </c>
    </row>
    <row r="58" spans="1:21" ht="31.5" customHeight="1" thickBot="1" x14ac:dyDescent="0.2">
      <c r="B58" s="1270"/>
      <c r="C58" s="1271"/>
      <c r="D58" s="1275" t="s">
        <v>26</v>
      </c>
      <c r="E58" s="1276"/>
      <c r="F58" s="1276"/>
      <c r="G58" s="1276"/>
      <c r="H58" s="1276"/>
      <c r="I58" s="1276"/>
      <c r="J58" s="1277"/>
      <c r="K58" s="86" t="s">
        <v>612</v>
      </c>
      <c r="L58" s="87" t="s">
        <v>612</v>
      </c>
      <c r="M58" s="87" t="s">
        <v>612</v>
      </c>
      <c r="N58" s="87" t="s">
        <v>612</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PCUooKZElMv0H99NhirSJrDB5yA8giLlY4V67AENBrM4+xm6q0vxiWjmIJ55Nyr2jG6tmxCqgQ7LykjjI9XBQ==" saltValue="JUEqIopICaHJIR31FllK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581</v>
      </c>
      <c r="J40" s="100" t="s">
        <v>582</v>
      </c>
      <c r="K40" s="100" t="s">
        <v>583</v>
      </c>
      <c r="L40" s="100" t="s">
        <v>584</v>
      </c>
      <c r="M40" s="101" t="s">
        <v>585</v>
      </c>
    </row>
    <row r="41" spans="2:13" ht="27.75" customHeight="1" x14ac:dyDescent="0.15">
      <c r="B41" s="1278" t="s">
        <v>29</v>
      </c>
      <c r="C41" s="1279"/>
      <c r="D41" s="102"/>
      <c r="E41" s="1284" t="s">
        <v>30</v>
      </c>
      <c r="F41" s="1284"/>
      <c r="G41" s="1284"/>
      <c r="H41" s="1285"/>
      <c r="I41" s="103">
        <v>52567</v>
      </c>
      <c r="J41" s="104">
        <v>51096</v>
      </c>
      <c r="K41" s="104">
        <v>49277</v>
      </c>
      <c r="L41" s="104">
        <v>49433</v>
      </c>
      <c r="M41" s="105">
        <v>50665</v>
      </c>
    </row>
    <row r="42" spans="2:13" ht="27.75" customHeight="1" x14ac:dyDescent="0.15">
      <c r="B42" s="1280"/>
      <c r="C42" s="1281"/>
      <c r="D42" s="106"/>
      <c r="E42" s="1286" t="s">
        <v>31</v>
      </c>
      <c r="F42" s="1286"/>
      <c r="G42" s="1286"/>
      <c r="H42" s="1287"/>
      <c r="I42" s="107" t="s">
        <v>540</v>
      </c>
      <c r="J42" s="108" t="s">
        <v>540</v>
      </c>
      <c r="K42" s="108" t="s">
        <v>540</v>
      </c>
      <c r="L42" s="108" t="s">
        <v>540</v>
      </c>
      <c r="M42" s="109" t="s">
        <v>540</v>
      </c>
    </row>
    <row r="43" spans="2:13" ht="27.75" customHeight="1" x14ac:dyDescent="0.15">
      <c r="B43" s="1280"/>
      <c r="C43" s="1281"/>
      <c r="D43" s="106"/>
      <c r="E43" s="1286" t="s">
        <v>32</v>
      </c>
      <c r="F43" s="1286"/>
      <c r="G43" s="1286"/>
      <c r="H43" s="1287"/>
      <c r="I43" s="107">
        <v>11255</v>
      </c>
      <c r="J43" s="108">
        <v>10769</v>
      </c>
      <c r="K43" s="108">
        <v>10150</v>
      </c>
      <c r="L43" s="108">
        <v>9531</v>
      </c>
      <c r="M43" s="109">
        <v>9587</v>
      </c>
    </row>
    <row r="44" spans="2:13" ht="27.75" customHeight="1" x14ac:dyDescent="0.15">
      <c r="B44" s="1280"/>
      <c r="C44" s="1281"/>
      <c r="D44" s="106"/>
      <c r="E44" s="1286" t="s">
        <v>33</v>
      </c>
      <c r="F44" s="1286"/>
      <c r="G44" s="1286"/>
      <c r="H44" s="1287"/>
      <c r="I44" s="107" t="s">
        <v>540</v>
      </c>
      <c r="J44" s="108" t="s">
        <v>540</v>
      </c>
      <c r="K44" s="108" t="s">
        <v>540</v>
      </c>
      <c r="L44" s="108" t="s">
        <v>540</v>
      </c>
      <c r="M44" s="109" t="s">
        <v>540</v>
      </c>
    </row>
    <row r="45" spans="2:13" ht="27.75" customHeight="1" x14ac:dyDescent="0.15">
      <c r="B45" s="1280"/>
      <c r="C45" s="1281"/>
      <c r="D45" s="106"/>
      <c r="E45" s="1286" t="s">
        <v>34</v>
      </c>
      <c r="F45" s="1286"/>
      <c r="G45" s="1286"/>
      <c r="H45" s="1287"/>
      <c r="I45" s="107">
        <v>8378</v>
      </c>
      <c r="J45" s="108">
        <v>8083</v>
      </c>
      <c r="K45" s="108">
        <v>7743</v>
      </c>
      <c r="L45" s="108">
        <v>7574</v>
      </c>
      <c r="M45" s="109">
        <v>7402</v>
      </c>
    </row>
    <row r="46" spans="2:13" ht="27.75" customHeight="1" x14ac:dyDescent="0.15">
      <c r="B46" s="1280"/>
      <c r="C46" s="1281"/>
      <c r="D46" s="110"/>
      <c r="E46" s="1286" t="s">
        <v>35</v>
      </c>
      <c r="F46" s="1286"/>
      <c r="G46" s="1286"/>
      <c r="H46" s="1287"/>
      <c r="I46" s="107">
        <v>28</v>
      </c>
      <c r="J46" s="108">
        <v>19</v>
      </c>
      <c r="K46" s="108">
        <v>18</v>
      </c>
      <c r="L46" s="108">
        <v>21</v>
      </c>
      <c r="M46" s="109">
        <v>17</v>
      </c>
    </row>
    <row r="47" spans="2:13" ht="27.75" customHeight="1" x14ac:dyDescent="0.15">
      <c r="B47" s="1280"/>
      <c r="C47" s="1281"/>
      <c r="D47" s="111"/>
      <c r="E47" s="1288" t="s">
        <v>36</v>
      </c>
      <c r="F47" s="1289"/>
      <c r="G47" s="1289"/>
      <c r="H47" s="1290"/>
      <c r="I47" s="107" t="s">
        <v>540</v>
      </c>
      <c r="J47" s="108" t="s">
        <v>540</v>
      </c>
      <c r="K47" s="108" t="s">
        <v>540</v>
      </c>
      <c r="L47" s="108" t="s">
        <v>540</v>
      </c>
      <c r="M47" s="109" t="s">
        <v>540</v>
      </c>
    </row>
    <row r="48" spans="2:13" ht="27.75" customHeight="1" x14ac:dyDescent="0.15">
      <c r="B48" s="1280"/>
      <c r="C48" s="1281"/>
      <c r="D48" s="106"/>
      <c r="E48" s="1286" t="s">
        <v>37</v>
      </c>
      <c r="F48" s="1286"/>
      <c r="G48" s="1286"/>
      <c r="H48" s="1287"/>
      <c r="I48" s="107" t="s">
        <v>540</v>
      </c>
      <c r="J48" s="108" t="s">
        <v>540</v>
      </c>
      <c r="K48" s="108" t="s">
        <v>540</v>
      </c>
      <c r="L48" s="108" t="s">
        <v>540</v>
      </c>
      <c r="M48" s="109" t="s">
        <v>540</v>
      </c>
    </row>
    <row r="49" spans="2:13" ht="27.75" customHeight="1" x14ac:dyDescent="0.15">
      <c r="B49" s="1282"/>
      <c r="C49" s="1283"/>
      <c r="D49" s="106"/>
      <c r="E49" s="1286" t="s">
        <v>38</v>
      </c>
      <c r="F49" s="1286"/>
      <c r="G49" s="1286"/>
      <c r="H49" s="1287"/>
      <c r="I49" s="107" t="s">
        <v>540</v>
      </c>
      <c r="J49" s="108" t="s">
        <v>540</v>
      </c>
      <c r="K49" s="108" t="s">
        <v>540</v>
      </c>
      <c r="L49" s="108" t="s">
        <v>540</v>
      </c>
      <c r="M49" s="109" t="s">
        <v>540</v>
      </c>
    </row>
    <row r="50" spans="2:13" ht="27.75" customHeight="1" x14ac:dyDescent="0.15">
      <c r="B50" s="1291" t="s">
        <v>39</v>
      </c>
      <c r="C50" s="1292"/>
      <c r="D50" s="112"/>
      <c r="E50" s="1286" t="s">
        <v>40</v>
      </c>
      <c r="F50" s="1286"/>
      <c r="G50" s="1286"/>
      <c r="H50" s="1287"/>
      <c r="I50" s="107">
        <v>23037</v>
      </c>
      <c r="J50" s="108">
        <v>22991</v>
      </c>
      <c r="K50" s="108">
        <v>21807</v>
      </c>
      <c r="L50" s="108">
        <v>19922</v>
      </c>
      <c r="M50" s="109">
        <v>19049</v>
      </c>
    </row>
    <row r="51" spans="2:13" ht="27.75" customHeight="1" x14ac:dyDescent="0.15">
      <c r="B51" s="1280"/>
      <c r="C51" s="1281"/>
      <c r="D51" s="106"/>
      <c r="E51" s="1286" t="s">
        <v>41</v>
      </c>
      <c r="F51" s="1286"/>
      <c r="G51" s="1286"/>
      <c r="H51" s="1287"/>
      <c r="I51" s="107">
        <v>2981</v>
      </c>
      <c r="J51" s="108">
        <v>2842</v>
      </c>
      <c r="K51" s="108">
        <v>2583</v>
      </c>
      <c r="L51" s="108">
        <v>2457</v>
      </c>
      <c r="M51" s="109">
        <v>2519</v>
      </c>
    </row>
    <row r="52" spans="2:13" ht="27.75" customHeight="1" x14ac:dyDescent="0.15">
      <c r="B52" s="1282"/>
      <c r="C52" s="1283"/>
      <c r="D52" s="106"/>
      <c r="E52" s="1286" t="s">
        <v>42</v>
      </c>
      <c r="F52" s="1286"/>
      <c r="G52" s="1286"/>
      <c r="H52" s="1287"/>
      <c r="I52" s="107">
        <v>48093</v>
      </c>
      <c r="J52" s="108">
        <v>46772</v>
      </c>
      <c r="K52" s="108">
        <v>45252</v>
      </c>
      <c r="L52" s="108">
        <v>44894</v>
      </c>
      <c r="M52" s="109">
        <v>45442</v>
      </c>
    </row>
    <row r="53" spans="2:13" ht="27.75" customHeight="1" thickBot="1" x14ac:dyDescent="0.2">
      <c r="B53" s="1293" t="s">
        <v>43</v>
      </c>
      <c r="C53" s="1294"/>
      <c r="D53" s="113"/>
      <c r="E53" s="1295" t="s">
        <v>44</v>
      </c>
      <c r="F53" s="1295"/>
      <c r="G53" s="1295"/>
      <c r="H53" s="1296"/>
      <c r="I53" s="114">
        <v>-1882</v>
      </c>
      <c r="J53" s="115">
        <v>-2637</v>
      </c>
      <c r="K53" s="115">
        <v>-2454</v>
      </c>
      <c r="L53" s="115">
        <v>-716</v>
      </c>
      <c r="M53" s="116">
        <v>661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7/DuT8jQUIK/8xIuWnJF6x50LzP6AZc9FrqdVyHOnHfBktMFk8KDDWyg1QLY5TeTO8p0SW9Tjwgb/RxDDvcA==" saltValue="DuvmOuzE3bFXssUfz5II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305" t="s">
        <v>47</v>
      </c>
      <c r="D55" s="1305"/>
      <c r="E55" s="1306"/>
      <c r="F55" s="128">
        <v>6304</v>
      </c>
      <c r="G55" s="128">
        <v>5789</v>
      </c>
      <c r="H55" s="129">
        <v>5716</v>
      </c>
    </row>
    <row r="56" spans="2:8" ht="52.5" customHeight="1" x14ac:dyDescent="0.15">
      <c r="B56" s="130"/>
      <c r="C56" s="1307" t="s">
        <v>48</v>
      </c>
      <c r="D56" s="1307"/>
      <c r="E56" s="1308"/>
      <c r="F56" s="131">
        <v>5927</v>
      </c>
      <c r="G56" s="131">
        <v>4986</v>
      </c>
      <c r="H56" s="132">
        <v>4797</v>
      </c>
    </row>
    <row r="57" spans="2:8" ht="53.25" customHeight="1" x14ac:dyDescent="0.15">
      <c r="B57" s="130"/>
      <c r="C57" s="1309" t="s">
        <v>49</v>
      </c>
      <c r="D57" s="1309"/>
      <c r="E57" s="1310"/>
      <c r="F57" s="133">
        <v>10577</v>
      </c>
      <c r="G57" s="133">
        <v>10102</v>
      </c>
      <c r="H57" s="134">
        <v>9207</v>
      </c>
    </row>
    <row r="58" spans="2:8" ht="45.75" customHeight="1" x14ac:dyDescent="0.15">
      <c r="B58" s="135"/>
      <c r="C58" s="1297" t="s">
        <v>619</v>
      </c>
      <c r="D58" s="1298"/>
      <c r="E58" s="1299"/>
      <c r="F58" s="136">
        <v>4127</v>
      </c>
      <c r="G58" s="136">
        <v>4032</v>
      </c>
      <c r="H58" s="137">
        <v>3606</v>
      </c>
    </row>
    <row r="59" spans="2:8" ht="45.75" customHeight="1" x14ac:dyDescent="0.15">
      <c r="B59" s="135"/>
      <c r="C59" s="1297" t="s">
        <v>620</v>
      </c>
      <c r="D59" s="1298"/>
      <c r="E59" s="1299"/>
      <c r="F59" s="136">
        <v>2221</v>
      </c>
      <c r="G59" s="136">
        <v>2231</v>
      </c>
      <c r="H59" s="137">
        <v>2232</v>
      </c>
    </row>
    <row r="60" spans="2:8" ht="45.75" customHeight="1" x14ac:dyDescent="0.15">
      <c r="B60" s="135"/>
      <c r="C60" s="1297" t="s">
        <v>621</v>
      </c>
      <c r="D60" s="1298"/>
      <c r="E60" s="1299"/>
      <c r="F60" s="136">
        <v>1253</v>
      </c>
      <c r="G60" s="136">
        <v>1233</v>
      </c>
      <c r="H60" s="137">
        <v>1093</v>
      </c>
    </row>
    <row r="61" spans="2:8" ht="45.75" customHeight="1" x14ac:dyDescent="0.15">
      <c r="B61" s="135"/>
      <c r="C61" s="1297" t="s">
        <v>622</v>
      </c>
      <c r="D61" s="1298"/>
      <c r="E61" s="1299"/>
      <c r="F61" s="136">
        <v>782</v>
      </c>
      <c r="G61" s="136">
        <v>617</v>
      </c>
      <c r="H61" s="137">
        <v>493</v>
      </c>
    </row>
    <row r="62" spans="2:8" ht="45.75" customHeight="1" thickBot="1" x14ac:dyDescent="0.2">
      <c r="B62" s="138"/>
      <c r="C62" s="1300" t="s">
        <v>627</v>
      </c>
      <c r="D62" s="1301"/>
      <c r="E62" s="1302"/>
      <c r="F62" s="139">
        <v>500</v>
      </c>
      <c r="G62" s="139">
        <v>487</v>
      </c>
      <c r="H62" s="140">
        <v>449</v>
      </c>
    </row>
    <row r="63" spans="2:8" ht="52.5" customHeight="1" thickBot="1" x14ac:dyDescent="0.2">
      <c r="B63" s="141"/>
      <c r="C63" s="1303" t="s">
        <v>50</v>
      </c>
      <c r="D63" s="1303"/>
      <c r="E63" s="1304"/>
      <c r="F63" s="142">
        <v>22808</v>
      </c>
      <c r="G63" s="142">
        <v>20877</v>
      </c>
      <c r="H63" s="143">
        <v>19720</v>
      </c>
    </row>
    <row r="64" spans="2:8" ht="15" customHeight="1" x14ac:dyDescent="0.15"/>
  </sheetData>
  <sheetProtection algorithmName="SHA-512" hashValue="f2RDC57ZfsMt/pDTejxZo3ynQA+4KPZPsnT8FR0NXZP4UGLO6mlOyGo2X0A9/HuQOIvfOms/k0xaChYJoyUdxA==" saltValue="RggrLI/oHLSHepFFBPYU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0512-960E-4732-8966-8BF16CA5B741}">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640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639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634</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581</v>
      </c>
      <c r="BQ50" s="1313"/>
      <c r="BR50" s="1313"/>
      <c r="BS50" s="1313"/>
      <c r="BT50" s="1313"/>
      <c r="BU50" s="1313"/>
      <c r="BV50" s="1313"/>
      <c r="BW50" s="1313"/>
      <c r="BX50" s="1313" t="s">
        <v>582</v>
      </c>
      <c r="BY50" s="1313"/>
      <c r="BZ50" s="1313"/>
      <c r="CA50" s="1313"/>
      <c r="CB50" s="1313"/>
      <c r="CC50" s="1313"/>
      <c r="CD50" s="1313"/>
      <c r="CE50" s="1313"/>
      <c r="CF50" s="1313" t="s">
        <v>583</v>
      </c>
      <c r="CG50" s="1313"/>
      <c r="CH50" s="1313"/>
      <c r="CI50" s="1313"/>
      <c r="CJ50" s="1313"/>
      <c r="CK50" s="1313"/>
      <c r="CL50" s="1313"/>
      <c r="CM50" s="1313"/>
      <c r="CN50" s="1313" t="s">
        <v>584</v>
      </c>
      <c r="CO50" s="1313"/>
      <c r="CP50" s="1313"/>
      <c r="CQ50" s="1313"/>
      <c r="CR50" s="1313"/>
      <c r="CS50" s="1313"/>
      <c r="CT50" s="1313"/>
      <c r="CU50" s="1313"/>
      <c r="CV50" s="1313" t="s">
        <v>585</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633</v>
      </c>
      <c r="AO51" s="1314"/>
      <c r="AP51" s="1314"/>
      <c r="AQ51" s="1314"/>
      <c r="AR51" s="1314"/>
      <c r="AS51" s="1314"/>
      <c r="AT51" s="1314"/>
      <c r="AU51" s="1314"/>
      <c r="AV51" s="1314"/>
      <c r="AW51" s="1314"/>
      <c r="AX51" s="1314"/>
      <c r="AY51" s="1314"/>
      <c r="AZ51" s="1314"/>
      <c r="BA51" s="1314"/>
      <c r="BB51" s="1314" t="s">
        <v>631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3.4</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638</v>
      </c>
      <c r="BC53" s="1314"/>
      <c r="BD53" s="1314"/>
      <c r="BE53" s="1314"/>
      <c r="BF53" s="1314"/>
      <c r="BG53" s="1314"/>
      <c r="BH53" s="1314"/>
      <c r="BI53" s="1314"/>
      <c r="BJ53" s="1314"/>
      <c r="BK53" s="1314"/>
      <c r="BL53" s="1314"/>
      <c r="BM53" s="1314"/>
      <c r="BN53" s="1314"/>
      <c r="BO53" s="1314"/>
      <c r="BP53" s="1311">
        <v>66.8</v>
      </c>
      <c r="BQ53" s="1311"/>
      <c r="BR53" s="1311"/>
      <c r="BS53" s="1311"/>
      <c r="BT53" s="1311"/>
      <c r="BU53" s="1311"/>
      <c r="BV53" s="1311"/>
      <c r="BW53" s="1311"/>
      <c r="BX53" s="1311">
        <v>59.6</v>
      </c>
      <c r="BY53" s="1311"/>
      <c r="BZ53" s="1311"/>
      <c r="CA53" s="1311"/>
      <c r="CB53" s="1311"/>
      <c r="CC53" s="1311"/>
      <c r="CD53" s="1311"/>
      <c r="CE53" s="1311"/>
      <c r="CF53" s="1311">
        <v>60.6</v>
      </c>
      <c r="CG53" s="1311"/>
      <c r="CH53" s="1311"/>
      <c r="CI53" s="1311"/>
      <c r="CJ53" s="1311"/>
      <c r="CK53" s="1311"/>
      <c r="CL53" s="1311"/>
      <c r="CM53" s="1311"/>
      <c r="CN53" s="1311">
        <v>61.6</v>
      </c>
      <c r="CO53" s="1311"/>
      <c r="CP53" s="1311"/>
      <c r="CQ53" s="1311"/>
      <c r="CR53" s="1311"/>
      <c r="CS53" s="1311"/>
      <c r="CT53" s="1311"/>
      <c r="CU53" s="1311"/>
      <c r="CV53" s="1311">
        <v>61.5</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632</v>
      </c>
      <c r="AO55" s="1313"/>
      <c r="AP55" s="1313"/>
      <c r="AQ55" s="1313"/>
      <c r="AR55" s="1313"/>
      <c r="AS55" s="1313"/>
      <c r="AT55" s="1313"/>
      <c r="AU55" s="1313"/>
      <c r="AV55" s="1313"/>
      <c r="AW55" s="1313"/>
      <c r="AX55" s="1313"/>
      <c r="AY55" s="1313"/>
      <c r="AZ55" s="1313"/>
      <c r="BA55" s="1313"/>
      <c r="BB55" s="1314" t="s">
        <v>631</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638</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637</v>
      </c>
    </row>
    <row r="64" spans="1:109" ht="13.5" x14ac:dyDescent="0.15">
      <c r="B64" s="389"/>
      <c r="G64" s="405"/>
      <c r="I64" s="407"/>
      <c r="J64" s="407"/>
      <c r="K64" s="407"/>
      <c r="L64" s="407"/>
      <c r="M64" s="407"/>
      <c r="N64" s="406"/>
      <c r="AM64" s="405"/>
      <c r="AN64" s="405" t="s">
        <v>636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635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634</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581</v>
      </c>
      <c r="BQ72" s="1313"/>
      <c r="BR72" s="1313"/>
      <c r="BS72" s="1313"/>
      <c r="BT72" s="1313"/>
      <c r="BU72" s="1313"/>
      <c r="BV72" s="1313"/>
      <c r="BW72" s="1313"/>
      <c r="BX72" s="1313" t="s">
        <v>582</v>
      </c>
      <c r="BY72" s="1313"/>
      <c r="BZ72" s="1313"/>
      <c r="CA72" s="1313"/>
      <c r="CB72" s="1313"/>
      <c r="CC72" s="1313"/>
      <c r="CD72" s="1313"/>
      <c r="CE72" s="1313"/>
      <c r="CF72" s="1313" t="s">
        <v>583</v>
      </c>
      <c r="CG72" s="1313"/>
      <c r="CH72" s="1313"/>
      <c r="CI72" s="1313"/>
      <c r="CJ72" s="1313"/>
      <c r="CK72" s="1313"/>
      <c r="CL72" s="1313"/>
      <c r="CM72" s="1313"/>
      <c r="CN72" s="1313" t="s">
        <v>584</v>
      </c>
      <c r="CO72" s="1313"/>
      <c r="CP72" s="1313"/>
      <c r="CQ72" s="1313"/>
      <c r="CR72" s="1313"/>
      <c r="CS72" s="1313"/>
      <c r="CT72" s="1313"/>
      <c r="CU72" s="1313"/>
      <c r="CV72" s="1313" t="s">
        <v>585</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633</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3.4</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8.1999999999999993</v>
      </c>
      <c r="BQ75" s="1311"/>
      <c r="BR75" s="1311"/>
      <c r="BS75" s="1311"/>
      <c r="BT75" s="1311"/>
      <c r="BU75" s="1311"/>
      <c r="BV75" s="1311"/>
      <c r="BW75" s="1311"/>
      <c r="BX75" s="1311">
        <v>8.5</v>
      </c>
      <c r="BY75" s="1311"/>
      <c r="BZ75" s="1311"/>
      <c r="CA75" s="1311"/>
      <c r="CB75" s="1311"/>
      <c r="CC75" s="1311"/>
      <c r="CD75" s="1311"/>
      <c r="CE75" s="1311"/>
      <c r="CF75" s="1311">
        <v>8.9</v>
      </c>
      <c r="CG75" s="1311"/>
      <c r="CH75" s="1311"/>
      <c r="CI75" s="1311"/>
      <c r="CJ75" s="1311"/>
      <c r="CK75" s="1311"/>
      <c r="CL75" s="1311"/>
      <c r="CM75" s="1311"/>
      <c r="CN75" s="1311">
        <v>8.4</v>
      </c>
      <c r="CO75" s="1311"/>
      <c r="CP75" s="1311"/>
      <c r="CQ75" s="1311"/>
      <c r="CR75" s="1311"/>
      <c r="CS75" s="1311"/>
      <c r="CT75" s="1311"/>
      <c r="CU75" s="1311"/>
      <c r="CV75" s="1311">
        <v>8.3000000000000007</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632</v>
      </c>
      <c r="AO77" s="1313"/>
      <c r="AP77" s="1313"/>
      <c r="AQ77" s="1313"/>
      <c r="AR77" s="1313"/>
      <c r="AS77" s="1313"/>
      <c r="AT77" s="1313"/>
      <c r="AU77" s="1313"/>
      <c r="AV77" s="1313"/>
      <c r="AW77" s="1313"/>
      <c r="AX77" s="1313"/>
      <c r="AY77" s="1313"/>
      <c r="AZ77" s="1313"/>
      <c r="BA77" s="1313"/>
      <c r="BB77" s="1314" t="s">
        <v>631</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630</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4ADhFm7t6anw076wkMvbdjQoGkHyG63pvfK58l9LLystEnEQpJTBJkLIy+6FRM/+NyMGLIG9h2lN86H5Uxsig==" saltValue="U2r2C6KC2xRjcgU6yIA1t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E747-8326-48C0-98F4-5265C63A2F7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u5WmcKp3h+3u6GgL2Eg24XYwqWjsjgxbyd3HhEejzoSGi7rvnrUZHggHLRl7iv8/6BMXNkmbf6WcQng69FJQ0w==" saltValue="44eUhgU9/DaSdD/ucZNV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A1DB-6577-49E9-916C-E0B4AE88A77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dQd1ZIog3ZwZgJpQtHKH7x834Dvs0ZvKFsObzNn5ex5P1Ls3bXB1JAkjbTqNI1R0XKVx+oUF5T/LbvK9xZag8g==" saltValue="81iopd7t7D44Np+tQPO04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578</v>
      </c>
      <c r="G2" s="157"/>
      <c r="H2" s="158"/>
    </row>
    <row r="3" spans="1:8" x14ac:dyDescent="0.15">
      <c r="A3" s="154" t="s">
        <v>571</v>
      </c>
      <c r="B3" s="159"/>
      <c r="C3" s="160"/>
      <c r="D3" s="161">
        <v>80586</v>
      </c>
      <c r="E3" s="162"/>
      <c r="F3" s="163">
        <v>67319</v>
      </c>
      <c r="G3" s="164"/>
      <c r="H3" s="165"/>
    </row>
    <row r="4" spans="1:8" x14ac:dyDescent="0.15">
      <c r="A4" s="166"/>
      <c r="B4" s="167"/>
      <c r="C4" s="168"/>
      <c r="D4" s="169">
        <v>42525</v>
      </c>
      <c r="E4" s="170"/>
      <c r="F4" s="171">
        <v>38101</v>
      </c>
      <c r="G4" s="172"/>
      <c r="H4" s="173"/>
    </row>
    <row r="5" spans="1:8" x14ac:dyDescent="0.15">
      <c r="A5" s="154" t="s">
        <v>573</v>
      </c>
      <c r="B5" s="159"/>
      <c r="C5" s="160"/>
      <c r="D5" s="161">
        <v>94713</v>
      </c>
      <c r="E5" s="162"/>
      <c r="F5" s="163">
        <v>70615</v>
      </c>
      <c r="G5" s="164"/>
      <c r="H5" s="165"/>
    </row>
    <row r="6" spans="1:8" x14ac:dyDescent="0.15">
      <c r="A6" s="166"/>
      <c r="B6" s="167"/>
      <c r="C6" s="168"/>
      <c r="D6" s="169">
        <v>49937</v>
      </c>
      <c r="E6" s="170"/>
      <c r="F6" s="171">
        <v>37382</v>
      </c>
      <c r="G6" s="172"/>
      <c r="H6" s="173"/>
    </row>
    <row r="7" spans="1:8" x14ac:dyDescent="0.15">
      <c r="A7" s="154" t="s">
        <v>574</v>
      </c>
      <c r="B7" s="159"/>
      <c r="C7" s="160"/>
      <c r="D7" s="161">
        <v>96063</v>
      </c>
      <c r="E7" s="162"/>
      <c r="F7" s="163">
        <v>69185</v>
      </c>
      <c r="G7" s="164"/>
      <c r="H7" s="165"/>
    </row>
    <row r="8" spans="1:8" x14ac:dyDescent="0.15">
      <c r="A8" s="166"/>
      <c r="B8" s="167"/>
      <c r="C8" s="168"/>
      <c r="D8" s="169">
        <v>47583</v>
      </c>
      <c r="E8" s="170"/>
      <c r="F8" s="171">
        <v>38519</v>
      </c>
      <c r="G8" s="172"/>
      <c r="H8" s="173"/>
    </row>
    <row r="9" spans="1:8" x14ac:dyDescent="0.15">
      <c r="A9" s="154" t="s">
        <v>575</v>
      </c>
      <c r="B9" s="159"/>
      <c r="C9" s="160"/>
      <c r="D9" s="161">
        <v>137699</v>
      </c>
      <c r="E9" s="162"/>
      <c r="F9" s="163">
        <v>70166</v>
      </c>
      <c r="G9" s="164"/>
      <c r="H9" s="165"/>
    </row>
    <row r="10" spans="1:8" x14ac:dyDescent="0.15">
      <c r="A10" s="166"/>
      <c r="B10" s="167"/>
      <c r="C10" s="168"/>
      <c r="D10" s="169">
        <v>59766</v>
      </c>
      <c r="E10" s="170"/>
      <c r="F10" s="171">
        <v>36115</v>
      </c>
      <c r="G10" s="172"/>
      <c r="H10" s="173"/>
    </row>
    <row r="11" spans="1:8" x14ac:dyDescent="0.15">
      <c r="A11" s="154" t="s">
        <v>576</v>
      </c>
      <c r="B11" s="159"/>
      <c r="C11" s="160"/>
      <c r="D11" s="161">
        <v>138015</v>
      </c>
      <c r="E11" s="162"/>
      <c r="F11" s="163">
        <v>70329</v>
      </c>
      <c r="G11" s="164"/>
      <c r="H11" s="165"/>
    </row>
    <row r="12" spans="1:8" x14ac:dyDescent="0.15">
      <c r="A12" s="166"/>
      <c r="B12" s="167"/>
      <c r="C12" s="174"/>
      <c r="D12" s="169">
        <v>43430</v>
      </c>
      <c r="E12" s="170"/>
      <c r="F12" s="171">
        <v>39403</v>
      </c>
      <c r="G12" s="172"/>
      <c r="H12" s="173"/>
    </row>
    <row r="13" spans="1:8" x14ac:dyDescent="0.15">
      <c r="A13" s="154"/>
      <c r="B13" s="159"/>
      <c r="C13" s="175"/>
      <c r="D13" s="176">
        <v>109415</v>
      </c>
      <c r="E13" s="177"/>
      <c r="F13" s="178">
        <v>69523</v>
      </c>
      <c r="G13" s="179"/>
      <c r="H13" s="165"/>
    </row>
    <row r="14" spans="1:8" x14ac:dyDescent="0.15">
      <c r="A14" s="166"/>
      <c r="B14" s="167"/>
      <c r="C14" s="168"/>
      <c r="D14" s="169">
        <v>48648</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2.96</v>
      </c>
      <c r="C19" s="180">
        <f>ROUND(VALUE(SUBSTITUTE(実質収支比率等に係る経年分析!G$48,"▲","-")),2)</f>
        <v>3.05</v>
      </c>
      <c r="D19" s="180">
        <f>ROUND(VALUE(SUBSTITUTE(実質収支比率等に係る経年分析!H$48,"▲","-")),2)</f>
        <v>2.94</v>
      </c>
      <c r="E19" s="180">
        <f>ROUND(VALUE(SUBSTITUTE(実質収支比率等に係る経年分析!I$48,"▲","-")),2)</f>
        <v>2.57</v>
      </c>
      <c r="F19" s="180">
        <f>ROUND(VALUE(SUBSTITUTE(実質収支比率等に係る経年分析!J$48,"▲","-")),2)</f>
        <v>2.75</v>
      </c>
    </row>
    <row r="20" spans="1:11" x14ac:dyDescent="0.15">
      <c r="A20" s="180" t="s">
        <v>54</v>
      </c>
      <c r="B20" s="180">
        <f>ROUND(VALUE(SUBSTITUTE(実質収支比率等に係る経年分析!F$47,"▲","-")),2)</f>
        <v>27.7</v>
      </c>
      <c r="C20" s="180">
        <f>ROUND(VALUE(SUBSTITUTE(実質収支比率等に係る経年分析!G$47,"▲","-")),2)</f>
        <v>26.6</v>
      </c>
      <c r="D20" s="180">
        <f>ROUND(VALUE(SUBSTITUTE(実質収支比率等に係る経年分析!H$47,"▲","-")),2)</f>
        <v>25</v>
      </c>
      <c r="E20" s="180">
        <f>ROUND(VALUE(SUBSTITUTE(実質収支比率等に係る経年分析!I$47,"▲","-")),2)</f>
        <v>23.55</v>
      </c>
      <c r="F20" s="180">
        <f>ROUND(VALUE(SUBSTITUTE(実質収支比率等に係る経年分析!J$47,"▲","-")),2)</f>
        <v>22.92</v>
      </c>
    </row>
    <row r="21" spans="1:11" x14ac:dyDescent="0.15">
      <c r="A21" s="180" t="s">
        <v>55</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-2.93</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-7.0000000000000007E-2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2.0499999999999998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2.2599999999999998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飲料水供給事業特別会計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2.4700000000000002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2.4700000000000002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6874</v>
      </c>
      <c r="E42" s="182"/>
      <c r="F42" s="182"/>
      <c r="G42" s="182">
        <f>'実質公債費比率（分子）の構造'!L$52</f>
        <v>6780</v>
      </c>
      <c r="H42" s="182"/>
      <c r="I42" s="182"/>
      <c r="J42" s="182">
        <f>'実質公債費比率（分子）の構造'!M$52</f>
        <v>6521</v>
      </c>
      <c r="K42" s="182"/>
      <c r="L42" s="182"/>
      <c r="M42" s="182">
        <f>'実質公債費比率（分子）の構造'!N$52</f>
        <v>6517</v>
      </c>
      <c r="N42" s="182"/>
      <c r="O42" s="182"/>
      <c r="P42" s="182">
        <f>'実質公債費比率（分子）の構造'!O$52</f>
        <v>6173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12</v>
      </c>
      <c r="F44" s="182"/>
      <c r="G44" s="182"/>
      <c r="H44" s="182">
        <f>'実質公債費比率（分子）の構造'!M$50</f>
        <v>17</v>
      </c>
      <c r="I44" s="182"/>
      <c r="J44" s="182"/>
      <c r="K44" s="182">
        <f>'実質公債費比率（分子）の構造'!N$50</f>
        <v>0</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1105</v>
      </c>
      <c r="C46" s="182"/>
      <c r="D46" s="182"/>
      <c r="E46" s="182">
        <f>'実質公債費比率（分子）の構造'!L$48</f>
        <v>1087</v>
      </c>
      <c r="F46" s="182"/>
      <c r="G46" s="182"/>
      <c r="H46" s="182">
        <f>'実質公債費比率（分子）の構造'!M$48</f>
        <v>981</v>
      </c>
      <c r="I46" s="182"/>
      <c r="J46" s="182"/>
      <c r="K46" s="182">
        <f>'実質公債費比率（分子）の構造'!N$48</f>
        <v>1076</v>
      </c>
      <c r="L46" s="182"/>
      <c r="M46" s="182"/>
      <c r="N46" s="182">
        <f>'実質公債費比率（分子）の構造'!O$48</f>
        <v>1074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7542</v>
      </c>
      <c r="C49" s="182"/>
      <c r="D49" s="182"/>
      <c r="E49" s="182">
        <f>'実質公債費比率（分子）の構造'!L$45</f>
        <v>7642</v>
      </c>
      <c r="F49" s="182"/>
      <c r="G49" s="182"/>
      <c r="H49" s="182">
        <f>'実質公債費比率（分子）の構造'!M$45</f>
        <v>7093</v>
      </c>
      <c r="I49" s="182"/>
      <c r="J49" s="182"/>
      <c r="K49" s="182">
        <f>'実質公債費比率（分子）の構造'!N$45</f>
        <v>6822</v>
      </c>
      <c r="L49" s="182"/>
      <c r="M49" s="182"/>
      <c r="N49" s="182">
        <f>'実質公債費比率（分子）の構造'!O$45</f>
        <v>6897</v>
      </c>
      <c r="O49" s="182"/>
      <c r="P49" s="182"/>
    </row>
    <row r="50" spans="1:16" x14ac:dyDescent="0.15">
      <c r="A50" s="182" t="s">
        <v>70</v>
      </c>
      <c r="B50" s="182" t="e">
        <f>NA()</f>
        <v>#N/A</v>
      </c>
      <c r="C50" s="182">
        <f>IF(ISNUMBER('実質公債費比率（分子）の構造'!K$53),'実質公債費比率（分子）の構造'!K$53,NA())</f>
        <v>1776</v>
      </c>
      <c r="D50" s="182" t="e">
        <f>NA()</f>
        <v>#N/A</v>
      </c>
      <c r="E50" s="182" t="e">
        <f>NA()</f>
        <v>#N/A</v>
      </c>
      <c r="F50" s="182">
        <f>IF(ISNUMBER('実質公債費比率（分子）の構造'!L$53),'実質公債費比率（分子）の構造'!L$53,NA())</f>
        <v>1961</v>
      </c>
      <c r="G50" s="182" t="e">
        <f>NA()</f>
        <v>#N/A</v>
      </c>
      <c r="H50" s="182" t="e">
        <f>NA()</f>
        <v>#N/A</v>
      </c>
      <c r="I50" s="182">
        <f>IF(ISNUMBER('実質公債費比率（分子）の構造'!M$53),'実質公債費比率（分子）の構造'!M$53,NA())</f>
        <v>1570</v>
      </c>
      <c r="J50" s="182" t="e">
        <f>NA()</f>
        <v>#N/A</v>
      </c>
      <c r="K50" s="182" t="e">
        <f>NA()</f>
        <v>#N/A</v>
      </c>
      <c r="L50" s="182">
        <f>IF(ISNUMBER('実質公債費比率（分子）の構造'!N$53),'実質公債費比率（分子）の構造'!N$53,NA())</f>
        <v>1381</v>
      </c>
      <c r="M50" s="182" t="e">
        <f>NA()</f>
        <v>#N/A</v>
      </c>
      <c r="N50" s="182" t="e">
        <f>NA()</f>
        <v>#N/A</v>
      </c>
      <c r="O50" s="182">
        <f>IF(ISNUMBER('実質公債費比率（分子）の構造'!O$53),'実質公債費比率（分子）の構造'!O$53,NA())</f>
        <v>1798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48093</v>
      </c>
      <c r="E56" s="181"/>
      <c r="F56" s="181"/>
      <c r="G56" s="181">
        <f>'将来負担比率（分子）の構造'!J$52</f>
        <v>46772</v>
      </c>
      <c r="H56" s="181"/>
      <c r="I56" s="181"/>
      <c r="J56" s="181">
        <f>'将来負担比率（分子）の構造'!K$52</f>
        <v>45252</v>
      </c>
      <c r="K56" s="181"/>
      <c r="L56" s="181"/>
      <c r="M56" s="181">
        <f>'将来負担比率（分子）の構造'!L$52</f>
        <v>44894</v>
      </c>
      <c r="N56" s="181"/>
      <c r="O56" s="181"/>
      <c r="P56" s="181">
        <f>'将来負担比率（分子）の構造'!M$52</f>
        <v>45442</v>
      </c>
    </row>
    <row r="57" spans="1:16" x14ac:dyDescent="0.15">
      <c r="A57" s="181" t="s">
        <v>41</v>
      </c>
      <c r="B57" s="181"/>
      <c r="C57" s="181"/>
      <c r="D57" s="181">
        <f>'将来負担比率（分子）の構造'!I$51</f>
        <v>2981</v>
      </c>
      <c r="E57" s="181"/>
      <c r="F57" s="181"/>
      <c r="G57" s="181">
        <f>'将来負担比率（分子）の構造'!J$51</f>
        <v>2842</v>
      </c>
      <c r="H57" s="181"/>
      <c r="I57" s="181"/>
      <c r="J57" s="181">
        <f>'将来負担比率（分子）の構造'!K$51</f>
        <v>2583</v>
      </c>
      <c r="K57" s="181"/>
      <c r="L57" s="181"/>
      <c r="M57" s="181">
        <f>'将来負担比率（分子）の構造'!L$51</f>
        <v>2457</v>
      </c>
      <c r="N57" s="181"/>
      <c r="O57" s="181"/>
      <c r="P57" s="181">
        <f>'将来負担比率（分子）の構造'!M$51</f>
        <v>2519</v>
      </c>
    </row>
    <row r="58" spans="1:16" x14ac:dyDescent="0.15">
      <c r="A58" s="181" t="s">
        <v>40</v>
      </c>
      <c r="B58" s="181"/>
      <c r="C58" s="181"/>
      <c r="D58" s="181">
        <f>'将来負担比率（分子）の構造'!I$50</f>
        <v>23037</v>
      </c>
      <c r="E58" s="181"/>
      <c r="F58" s="181"/>
      <c r="G58" s="181">
        <f>'将来負担比率（分子）の構造'!J$50</f>
        <v>22991</v>
      </c>
      <c r="H58" s="181"/>
      <c r="I58" s="181"/>
      <c r="J58" s="181">
        <f>'将来負担比率（分子）の構造'!K$50</f>
        <v>21807</v>
      </c>
      <c r="K58" s="181"/>
      <c r="L58" s="181"/>
      <c r="M58" s="181">
        <f>'将来負担比率（分子）の構造'!L$50</f>
        <v>19922</v>
      </c>
      <c r="N58" s="181"/>
      <c r="O58" s="181"/>
      <c r="P58" s="181">
        <f>'将来負担比率（分子）の構造'!M$50</f>
        <v>19049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28</v>
      </c>
      <c r="C61" s="181"/>
      <c r="D61" s="181"/>
      <c r="E61" s="181">
        <f>'将来負担比率（分子）の構造'!J$46</f>
        <v>19</v>
      </c>
      <c r="F61" s="181"/>
      <c r="G61" s="181"/>
      <c r="H61" s="181">
        <f>'将来負担比率（分子）の構造'!K$46</f>
        <v>18</v>
      </c>
      <c r="I61" s="181"/>
      <c r="J61" s="181"/>
      <c r="K61" s="181">
        <f>'将来負担比率（分子）の構造'!L$46</f>
        <v>21</v>
      </c>
      <c r="L61" s="181"/>
      <c r="M61" s="181"/>
      <c r="N61" s="181">
        <f>'将来負担比率（分子）の構造'!M$46</f>
        <v>17</v>
      </c>
      <c r="O61" s="181"/>
      <c r="P61" s="181"/>
    </row>
    <row r="62" spans="1:16" x14ac:dyDescent="0.15">
      <c r="A62" s="181" t="s">
        <v>34</v>
      </c>
      <c r="B62" s="181">
        <f>'将来負担比率（分子）の構造'!I$45</f>
        <v>8378</v>
      </c>
      <c r="C62" s="181"/>
      <c r="D62" s="181"/>
      <c r="E62" s="181">
        <f>'将来負担比率（分子）の構造'!J$45</f>
        <v>8083</v>
      </c>
      <c r="F62" s="181"/>
      <c r="G62" s="181"/>
      <c r="H62" s="181">
        <f>'将来負担比率（分子）の構造'!K$45</f>
        <v>7743</v>
      </c>
      <c r="I62" s="181"/>
      <c r="J62" s="181"/>
      <c r="K62" s="181">
        <f>'将来負担比率（分子）の構造'!L$45</f>
        <v>7574</v>
      </c>
      <c r="L62" s="181"/>
      <c r="M62" s="181"/>
      <c r="N62" s="181">
        <f>'将来負担比率（分子）の構造'!M$45</f>
        <v>7402</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11255</v>
      </c>
      <c r="C64" s="181"/>
      <c r="D64" s="181"/>
      <c r="E64" s="181">
        <f>'将来負担比率（分子）の構造'!J$43</f>
        <v>10769</v>
      </c>
      <c r="F64" s="181"/>
      <c r="G64" s="181"/>
      <c r="H64" s="181">
        <f>'将来負担比率（分子）の構造'!K$43</f>
        <v>10150</v>
      </c>
      <c r="I64" s="181"/>
      <c r="J64" s="181"/>
      <c r="K64" s="181">
        <f>'将来負担比率（分子）の構造'!L$43</f>
        <v>9531</v>
      </c>
      <c r="L64" s="181"/>
      <c r="M64" s="181"/>
      <c r="N64" s="181">
        <f>'将来負担比率（分子）の構造'!M$43</f>
        <v>9587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52567</v>
      </c>
      <c r="C66" s="181"/>
      <c r="D66" s="181"/>
      <c r="E66" s="181">
        <f>'将来負担比率（分子）の構造'!J$41</f>
        <v>51096</v>
      </c>
      <c r="F66" s="181"/>
      <c r="G66" s="181"/>
      <c r="H66" s="181">
        <f>'将来負担比率（分子）の構造'!K$41</f>
        <v>49277</v>
      </c>
      <c r="I66" s="181"/>
      <c r="J66" s="181"/>
      <c r="K66" s="181">
        <f>'将来負担比率（分子）の構造'!L$41</f>
        <v>49433</v>
      </c>
      <c r="L66" s="181"/>
      <c r="M66" s="181"/>
      <c r="N66" s="181">
        <f>'将来負担比率（分子）の構造'!M$41</f>
        <v>50665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6304</v>
      </c>
      <c r="C72" s="185">
        <f>基金残高に係る経年分析!G55</f>
        <v>5789</v>
      </c>
      <c r="D72" s="185">
        <f>基金残高に係る経年分析!H55</f>
        <v>5716</v>
      </c>
    </row>
    <row r="73" spans="1:16" x14ac:dyDescent="0.15">
      <c r="A73" s="184" t="s">
        <v>77</v>
      </c>
      <c r="B73" s="185">
        <f>基金残高に係る経年分析!F56</f>
        <v>5927</v>
      </c>
      <c r="C73" s="185">
        <f>基金残高に係る経年分析!G56</f>
        <v>4986</v>
      </c>
      <c r="D73" s="185">
        <f>基金残高に係る経年分析!H56</f>
        <v>4797</v>
      </c>
    </row>
    <row r="74" spans="1:16" x14ac:dyDescent="0.15">
      <c r="A74" s="184" t="s">
        <v>78</v>
      </c>
      <c r="B74" s="185">
        <f>基金残高に係る経年分析!F57</f>
        <v>10577</v>
      </c>
      <c r="C74" s="185">
        <f>基金残高に係る経年分析!G57</f>
        <v>10102</v>
      </c>
      <c r="D74" s="185">
        <f>基金残高に係る経年分析!H57</f>
        <v>9207</v>
      </c>
    </row>
  </sheetData>
  <sheetProtection algorithmName="SHA-512" hashValue="b3X4z9mH1vvh5ZN46PFyfpydsO8VkFpXOAU0vSGWNM0KMzmSoLQS1yPpkjB2PVxW5FdtZoCHBskGbrGw6M1uMA==" saltValue="fmmiKo2lKDuXIrAgYOV8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 涼太</cp:lastModifiedBy>
  <cp:lastPrinted>2022-03-04T05:31:45Z</cp:lastPrinted>
  <dcterms:created xsi:type="dcterms:W3CDTF">2022-02-02T07:26:48Z</dcterms:created>
  <dcterms:modified xsi:type="dcterms:W3CDTF">2022-09-29T06:09:20Z</dcterms:modified>
  <cp:category/>
</cp:coreProperties>
</file>