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hqMlXm0q7FwkTxRL9snqDDcQSt4z4oFZUL4OCYjtOguZzO9VRwObISBO9nePuHemjKo9wT+7DxEPjiH3EDBC+w==" workbookSaltValue="OjrEMSk8dZJ+oGrcjopNXA==" workbookSpinCount="100000" lockStructure="1"/>
  <bookViews>
    <workbookView xWindow="0" yWindow="0" windowWidth="19170" windowHeight="697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F85" i="4"/>
  <c r="E85" i="4"/>
  <c r="BB10" i="4"/>
  <c r="AT10" i="4"/>
  <c r="BB8" i="4"/>
  <c r="AT8" i="4"/>
  <c r="AL8" i="4"/>
  <c r="AD8" i="4"/>
  <c r="W8" i="4"/>
  <c r="P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<sst xmlns="http://schemas.openxmlformats.org/spreadsheetml/2006/main" count="275" uniqueCount="117">
  <si>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</si>
  <si>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</si>
  <si>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</si>
  <si>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</si>
  <si>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</si>
  <si>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</si>
  <si>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</si>
  <si>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</si>
  <si>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</si>
  <si>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</si>
  <si>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</si>
  <si>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</si>
  <si>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</si>
  <si>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</si>
  <si>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</si>
  <si>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</si>
  <si>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</si>
  <si>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</si>
  <si>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</si>
  <si>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</si>
  <si>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</si>
  <si>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</si>
  <si>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</si>
  <si>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</si>
  <si>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</si>
  <si>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</si>
  <si>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</si>
  <si>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</si>
  <si>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</si>
  <si>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</si>
  <si>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</si>
  <si>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</si>
  <si>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</si>
  <si>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</si>
  <si>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</si>
  <si>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</si>
  <si>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</si>
  <si>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</si>
  <si>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</si>
  <si>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</si>
  <si>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</si>
  <si>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</si>
  <si>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</si>
  <si>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</si>
  <si>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</si>
  <si>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</si>
  <si>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</si>
  <si>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</si>
  <si>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</si>
  <si>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</si>
  <si>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</si>
  <si>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</si>
  <si>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</si>
  <si>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</si>
  <si>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</si>
  <si>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</si>
  <si>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</si>
  <si>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</si>
  <si>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</si>
  <si>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</si>
  <si>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</si>
  <si>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</si>
  <si>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</si>
  <si>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</si>
  <si>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</si>
  <si>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</si>
  <si>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</si>
  <si>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</si>
  <si>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</si>
  <si>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</si>
  <si>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</si>
  <si>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</si>
  <si>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</si>
  <si>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</si>
  <si>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</si>
  <si>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</si>
  <si>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</si>
  <si>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</si>
  <si>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</si>
  <si>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</si>
  <si>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</si>
  <si>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</si>
  <si>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</si>
  <si>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</si>
  <si>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</si>
  <si>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</si>
  <si>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</si>
  <si>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</si>
  <si>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</si>
  <si>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</si>
  <si>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</si>
  <si>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</si>
  <si>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</si>
  <si>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</si>
  <si>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</si>
  <si>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</si>
  <si>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</si>
  <si>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</si>
  <si>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</si>
  <si>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</si>
  <si>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</si>
  <si>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</si>
  <si>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</si>
  <si>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</si>
  <si>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</si>
  <si>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</si>
  <si>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</si>
  <si>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</si>
  <si>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</si>
  <si>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</si>
  <si>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</si>
  <si>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</si>
  <si>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</si>
  <si>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</si>
  <si>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①『有形固定資産減価償却率』…有形固定資産のうち償却対象資産の減価償却がどの程度進んでいるかを示す指標。類似団体平均を下回っており、概ね良好である。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rPh sb="77" eb="79">
      <t>カンキョ</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</si>
  <si>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経営戦略の見直しやストックマネジメント計画等に基づいて計画的に施設の更新を行うことにより、維持管理費の抑制を図るとともに、未接続世帯への接続促進等を行うことにより、経営の安定化に努める。</t>
    <rPh sb="90" eb="94">
      <t>ケイエイセンリャク</t>
    </rPh>
    <rPh sb="95" eb="97">
      <t>ミナオ</t>
    </rPh>
    <phoneticPr fontId="4"/>
  </si>
  <si>
    <r>
      <t>①『経常収支比率』…経常費用が経常収益でどの程度賄えているかを示す指標。概ね良好である。
②『累積欠損金比率』…営業収益に対する累積欠損金の状況を示す指標。累積欠損金が生じてないため、適正な値となっている。
③『流動比率』…流動負債に対する流動資産の割合で短期債務に対する支払能力を示す指標。類似団体平均を下回っているが、償還の原資を使用料収入等により得ることが予定されているため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類似団体平均を上回っており、維持管理費の削減、接続率の向上による有収水量を増加させる取組が必要である。
⑦『施設利用率』…施設の対応可能能力に対する処理水量の割合で、施設の利用状況を判断する指標。</t>
    </r>
    <r>
      <rPr>
        <sz val="10"/>
        <rFont val="ＭＳ ゴシック"/>
        <family val="3"/>
        <charset val="128"/>
      </rPr>
      <t>類似団体平均を下回っており、施設の更新時に人口減少等を踏まえ、規模を縮小していく必要がある。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153" eb="155">
      <t>シタマワ</t>
    </rPh>
    <rPh sb="161" eb="163">
      <t>ショウカン</t>
    </rPh>
    <rPh sb="164" eb="166">
      <t>ゲンシ</t>
    </rPh>
    <rPh sb="167" eb="170">
      <t>シヨウリョウ</t>
    </rPh>
    <rPh sb="170" eb="173">
      <t>シュウニュウトウ</t>
    </rPh>
    <rPh sb="176" eb="177">
      <t>エ</t>
    </rPh>
    <rPh sb="181" eb="183">
      <t>ヨテイ</t>
    </rPh>
    <rPh sb="323" eb="324">
      <t>シタ</t>
    </rPh>
    <rPh sb="330" eb="334">
      <t>オスイショリ</t>
    </rPh>
    <rPh sb="334" eb="335">
      <t>ヒ</t>
    </rPh>
    <rPh sb="336" eb="338">
      <t>サクゲン</t>
    </rPh>
    <rPh sb="339" eb="341">
      <t>ヒツヨウ</t>
    </rPh>
    <rPh sb="499" eb="501">
      <t>シタマワ</t>
    </rPh>
    <rPh sb="506" eb="508">
      <t>シセツ</t>
    </rPh>
    <rPh sb="509" eb="512">
      <t>コウシンジ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</si>
</sst>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3C6-46B1-A192-E0149FC30C56}"/>
            </c:ext>
          </c:extLst>
        </c:ser>
        <c:dLbls>
          <c:showLegendKey val="0"/>
          <c:showVal val="0"/>
          <c:showCatName val="0"/>
          <c:showSerName val="0"/>
          <c:showPercent val="0"/>
          <c:showBubbleSize val="0"/>
        </c:dLbls>
        <c:gapWidth val="150"/>
        <c:axId val="1963633888"/>
        <c:axId val="19636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93C6-46B1-A192-E0149FC30C56}"/>
            </c:ext>
          </c:extLst>
        </c:ser>
        <c:dLbls>
          <c:showLegendKey val="0"/>
          <c:showVal val="0"/>
          <c:showCatName val="0"/>
          <c:showSerName val="0"/>
          <c:showPercent val="0"/>
          <c:showBubbleSize val="0"/>
        </c:dLbls>
        <c:marker val="1"/>
        <c:smooth val="0"/>
        <c:axId val="1963633888"/>
        <c:axId val="1963624096"/>
      </c:lineChart>
      <c:dateAx>
        <c:axId val="1963633888"/>
        <c:scaling>
          <c:orientation val="minMax"/>
        </c:scaling>
        <c:delete val="1"/>
        <c:axPos val="b"/>
        <c:numFmt formatCode="&quot;H&quot;yy" sourceLinked="1"/>
        <c:majorTickMark val="none"/>
        <c:minorTickMark val="none"/>
        <c:tickLblPos val="none"/>
        <c:crossAx val="1963624096"/>
        <c:crosses val="autoZero"/>
        <c:auto val="1"/>
        <c:lblOffset val="100"/>
        <c:baseTimeUnit val="years"/>
      </c:dateAx>
      <c:valAx>
        <c:axId val="19636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6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102.58</c:v>
                </c:pt>
                <c:pt idx="3">
                  <c:v>100</c:v>
                </c:pt>
                <c:pt idx="4">
                  <c:v>100.02</c:v>
                </c:pt>
              </c:numCache>
            </c:numRef>
          </c:val>
          <c:extLst xmlns:c16r2="http://schemas.microsoft.com/office/drawing/2015/06/chart">
            <c:ext xmlns:c16="http://schemas.microsoft.com/office/drawing/2014/chart" uri="{C3380CC4-5D6E-409C-BE32-E72D297353CC}">
              <c16:uniqueId val="{00000000-1E25-4DA3-8E85-0AF8265E7B50}"/>
            </c:ext>
          </c:extLst>
        </c:ser>
        <c:dLbls>
          <c:showLegendKey val="0"/>
          <c:showVal val="0"/>
          <c:showCatName val="0"/>
          <c:showSerName val="0"/>
          <c:showPercent val="0"/>
          <c:showBubbleSize val="0"/>
        </c:dLbls>
        <c:gapWidth val="150"/>
        <c:axId val="1963627360"/>
        <c:axId val="192049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1E25-4DA3-8E85-0AF8265E7B50}"/>
            </c:ext>
          </c:extLst>
        </c:ser>
        <c:dLbls>
          <c:showLegendKey val="0"/>
          <c:showVal val="0"/>
          <c:showCatName val="0"/>
          <c:showSerName val="0"/>
          <c:showPercent val="0"/>
          <c:showBubbleSize val="0"/>
        </c:dLbls>
        <c:marker val="1"/>
        <c:smooth val="0"/>
        <c:axId val="1963627360"/>
        <c:axId val="1920499984"/>
      </c:lineChart>
      <c:dateAx>
        <c:axId val="1963627360"/>
        <c:scaling>
          <c:orientation val="minMax"/>
        </c:scaling>
        <c:delete val="1"/>
        <c:axPos val="b"/>
        <c:numFmt formatCode="&quot;H&quot;yy" sourceLinked="1"/>
        <c:majorTickMark val="none"/>
        <c:minorTickMark val="none"/>
        <c:tickLblPos val="none"/>
        <c:crossAx val="1920499984"/>
        <c:crosses val="autoZero"/>
        <c:auto val="1"/>
        <c:lblOffset val="100"/>
        <c:baseTimeUnit val="years"/>
      </c:dateAx>
      <c:valAx>
        <c:axId val="192049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6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6</c:v>
                </c:pt>
                <c:pt idx="4">
                  <c:v>8.86</c:v>
                </c:pt>
              </c:numCache>
            </c:numRef>
          </c:val>
          <c:extLst xmlns:c16r2="http://schemas.microsoft.com/office/drawing/2015/06/chart">
            <c:ext xmlns:c16="http://schemas.microsoft.com/office/drawing/2014/chart" uri="{C3380CC4-5D6E-409C-BE32-E72D297353CC}">
              <c16:uniqueId val="{00000000-FC87-4993-9848-DF54BA874E2B}"/>
            </c:ext>
          </c:extLst>
        </c:ser>
        <c:dLbls>
          <c:showLegendKey val="0"/>
          <c:showVal val="0"/>
          <c:showCatName val="0"/>
          <c:showSerName val="0"/>
          <c:showPercent val="0"/>
          <c:showBubbleSize val="0"/>
        </c:dLbls>
        <c:gapWidth val="150"/>
        <c:axId val="10392928"/>
        <c:axId val="103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FC87-4993-9848-DF54BA874E2B}"/>
            </c:ext>
          </c:extLst>
        </c:ser>
        <c:dLbls>
          <c:showLegendKey val="0"/>
          <c:showVal val="0"/>
          <c:showCatName val="0"/>
          <c:showSerName val="0"/>
          <c:showPercent val="0"/>
          <c:showBubbleSize val="0"/>
        </c:dLbls>
        <c:marker val="1"/>
        <c:smooth val="0"/>
        <c:axId val="10392928"/>
        <c:axId val="10394560"/>
      </c:lineChart>
      <c:dateAx>
        <c:axId val="10392928"/>
        <c:scaling>
          <c:orientation val="minMax"/>
        </c:scaling>
        <c:delete val="1"/>
        <c:axPos val="b"/>
        <c:numFmt formatCode="&quot;H&quot;yy" sourceLinked="1"/>
        <c:majorTickMark val="none"/>
        <c:minorTickMark val="none"/>
        <c:tickLblPos val="none"/>
        <c:crossAx val="10394560"/>
        <c:crosses val="autoZero"/>
        <c:auto val="1"/>
        <c:lblOffset val="100"/>
        <c:baseTimeUnit val="years"/>
      </c:dateAx>
      <c:valAx>
        <c:axId val="103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24D-4F44-A09D-D78CABD5BDEE}"/>
            </c:ext>
          </c:extLst>
        </c:ser>
        <c:dLbls>
          <c:showLegendKey val="0"/>
          <c:showVal val="0"/>
          <c:showCatName val="0"/>
          <c:showSerName val="0"/>
          <c:showPercent val="0"/>
          <c:showBubbleSize val="0"/>
        </c:dLbls>
        <c:gapWidth val="150"/>
        <c:axId val="10390208"/>
        <c:axId val="103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B24D-4F44-A09D-D78CABD5BDEE}"/>
            </c:ext>
          </c:extLst>
        </c:ser>
        <c:dLbls>
          <c:showLegendKey val="0"/>
          <c:showVal val="0"/>
          <c:showCatName val="0"/>
          <c:showSerName val="0"/>
          <c:showPercent val="0"/>
          <c:showBubbleSize val="0"/>
        </c:dLbls>
        <c:marker val="1"/>
        <c:smooth val="0"/>
        <c:axId val="10390208"/>
        <c:axId val="10388576"/>
      </c:lineChart>
      <c:dateAx>
        <c:axId val="10390208"/>
        <c:scaling>
          <c:orientation val="minMax"/>
        </c:scaling>
        <c:delete val="1"/>
        <c:axPos val="b"/>
        <c:numFmt formatCode="&quot;H&quot;yy" sourceLinked="1"/>
        <c:majorTickMark val="none"/>
        <c:minorTickMark val="none"/>
        <c:tickLblPos val="none"/>
        <c:crossAx val="10388576"/>
        <c:crosses val="autoZero"/>
        <c:auto val="1"/>
        <c:lblOffset val="100"/>
        <c:baseTimeUnit val="years"/>
      </c:dateAx>
      <c:valAx>
        <c:axId val="103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20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E29-404B-9067-CEA992349687}"/>
            </c:ext>
          </c:extLst>
        </c:ser>
        <c:dLbls>
          <c:showLegendKey val="0"/>
          <c:showVal val="0"/>
          <c:showCatName val="0"/>
          <c:showSerName val="0"/>
          <c:showPercent val="0"/>
          <c:showBubbleSize val="0"/>
        </c:dLbls>
        <c:gapWidth val="150"/>
        <c:axId val="10391296"/>
        <c:axId val="103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8E29-404B-9067-CEA992349687}"/>
            </c:ext>
          </c:extLst>
        </c:ser>
        <c:dLbls>
          <c:showLegendKey val="0"/>
          <c:showVal val="0"/>
          <c:showCatName val="0"/>
          <c:showSerName val="0"/>
          <c:showPercent val="0"/>
          <c:showBubbleSize val="0"/>
        </c:dLbls>
        <c:marker val="1"/>
        <c:smooth val="0"/>
        <c:axId val="10391296"/>
        <c:axId val="10393472"/>
      </c:lineChart>
      <c:dateAx>
        <c:axId val="10391296"/>
        <c:scaling>
          <c:orientation val="minMax"/>
        </c:scaling>
        <c:delete val="1"/>
        <c:axPos val="b"/>
        <c:numFmt formatCode="&quot;H&quot;yy" sourceLinked="1"/>
        <c:majorTickMark val="none"/>
        <c:minorTickMark val="none"/>
        <c:tickLblPos val="none"/>
        <c:crossAx val="10393472"/>
        <c:crosses val="autoZero"/>
        <c:auto val="1"/>
        <c:lblOffset val="100"/>
        <c:baseTimeUnit val="years"/>
      </c:dateAx>
      <c:valAx>
        <c:axId val="103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12.12</c:v>
                </c:pt>
                <c:pt idx="3">
                  <c:v>18.18</c:v>
                </c:pt>
                <c:pt idx="4">
                  <c:v>43.43</c:v>
                </c:pt>
              </c:numCache>
            </c:numRef>
          </c:val>
          <c:extLst xmlns:c16r2="http://schemas.microsoft.com/office/drawing/2015/06/chart">
            <c:ext xmlns:c16="http://schemas.microsoft.com/office/drawing/2014/chart" uri="{C3380CC4-5D6E-409C-BE32-E72D297353CC}">
              <c16:uniqueId val="{00000000-18D4-468C-AA4D-8DB38660980E}"/>
            </c:ext>
          </c:extLst>
        </c:ser>
        <c:dLbls>
          <c:showLegendKey val="0"/>
          <c:showVal val="0"/>
          <c:showCatName val="0"/>
          <c:showSerName val="0"/>
          <c:showPercent val="0"/>
          <c:showBubbleSize val="0"/>
        </c:dLbls>
        <c:gapWidth val="150"/>
        <c:axId val="10688192"/>
        <c:axId val="107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18D4-468C-AA4D-8DB38660980E}"/>
            </c:ext>
          </c:extLst>
        </c:ser>
        <c:dLbls>
          <c:showLegendKey val="0"/>
          <c:showVal val="0"/>
          <c:showCatName val="0"/>
          <c:showSerName val="0"/>
          <c:showPercent val="0"/>
          <c:showBubbleSize val="0"/>
        </c:dLbls>
        <c:marker val="1"/>
        <c:smooth val="0"/>
        <c:axId val="10688192"/>
        <c:axId val="10701248"/>
      </c:lineChart>
      <c:dateAx>
        <c:axId val="10688192"/>
        <c:scaling>
          <c:orientation val="minMax"/>
        </c:scaling>
        <c:delete val="1"/>
        <c:axPos val="b"/>
        <c:numFmt formatCode="&quot;H&quot;yy" sourceLinked="1"/>
        <c:majorTickMark val="none"/>
        <c:minorTickMark val="none"/>
        <c:tickLblPos val="none"/>
        <c:crossAx val="10701248"/>
        <c:crosses val="autoZero"/>
        <c:auto val="1"/>
        <c:lblOffset val="100"/>
        <c:baseTimeUnit val="years"/>
      </c:dateAx>
      <c:valAx>
        <c:axId val="107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37.200000000000003</c:v>
                </c:pt>
                <c:pt idx="3">
                  <c:v>34.47</c:v>
                </c:pt>
                <c:pt idx="4">
                  <c:v>29.92</c:v>
                </c:pt>
              </c:numCache>
            </c:numRef>
          </c:val>
          <c:extLst xmlns:c16r2="http://schemas.microsoft.com/office/drawing/2015/06/chart">
            <c:ext xmlns:c16="http://schemas.microsoft.com/office/drawing/2014/chart" uri="{C3380CC4-5D6E-409C-BE32-E72D297353CC}">
              <c16:uniqueId val="{00000000-BB1E-488B-A793-7CF39E5B7DCA}"/>
            </c:ext>
          </c:extLst>
        </c:ser>
        <c:dLbls>
          <c:showLegendKey val="0"/>
          <c:showVal val="0"/>
          <c:showCatName val="0"/>
          <c:showSerName val="0"/>
          <c:showPercent val="0"/>
          <c:showBubbleSize val="0"/>
        </c:dLbls>
        <c:gapWidth val="150"/>
        <c:axId val="10701792"/>
        <c:axId val="106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BB1E-488B-A793-7CF39E5B7DCA}"/>
            </c:ext>
          </c:extLst>
        </c:ser>
        <c:dLbls>
          <c:showLegendKey val="0"/>
          <c:showVal val="0"/>
          <c:showCatName val="0"/>
          <c:showSerName val="0"/>
          <c:showPercent val="0"/>
          <c:showBubbleSize val="0"/>
        </c:dLbls>
        <c:marker val="1"/>
        <c:smooth val="0"/>
        <c:axId val="10701792"/>
        <c:axId val="10694720"/>
      </c:lineChart>
      <c:dateAx>
        <c:axId val="10701792"/>
        <c:scaling>
          <c:orientation val="minMax"/>
        </c:scaling>
        <c:delete val="1"/>
        <c:axPos val="b"/>
        <c:numFmt formatCode="&quot;H&quot;yy" sourceLinked="1"/>
        <c:majorTickMark val="none"/>
        <c:minorTickMark val="none"/>
        <c:tickLblPos val="none"/>
        <c:crossAx val="10694720"/>
        <c:crosses val="autoZero"/>
        <c:auto val="1"/>
        <c:lblOffset val="100"/>
        <c:baseTimeUnit val="years"/>
      </c:dateAx>
      <c:valAx>
        <c:axId val="106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53.2</c:v>
                </c:pt>
                <c:pt idx="3">
                  <c:v>55.01</c:v>
                </c:pt>
                <c:pt idx="4">
                  <c:v>54.73</c:v>
                </c:pt>
              </c:numCache>
            </c:numRef>
          </c:val>
          <c:extLst xmlns:c16r2="http://schemas.microsoft.com/office/drawing/2015/06/chart">
            <c:ext xmlns:c16="http://schemas.microsoft.com/office/drawing/2014/chart" uri="{C3380CC4-5D6E-409C-BE32-E72D297353CC}">
              <c16:uniqueId val="{00000000-AAC3-4E12-81CA-1E16AF1DD344}"/>
            </c:ext>
          </c:extLst>
        </c:ser>
        <c:dLbls>
          <c:showLegendKey val="0"/>
          <c:showVal val="0"/>
          <c:showCatName val="0"/>
          <c:showSerName val="0"/>
          <c:showPercent val="0"/>
          <c:showBubbleSize val="0"/>
        </c:dLbls>
        <c:gapWidth val="150"/>
        <c:axId val="10687104"/>
        <c:axId val="106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AAC3-4E12-81CA-1E16AF1DD344}"/>
            </c:ext>
          </c:extLst>
        </c:ser>
        <c:dLbls>
          <c:showLegendKey val="0"/>
          <c:showVal val="0"/>
          <c:showCatName val="0"/>
          <c:showSerName val="0"/>
          <c:showPercent val="0"/>
          <c:showBubbleSize val="0"/>
        </c:dLbls>
        <c:marker val="1"/>
        <c:smooth val="0"/>
        <c:axId val="10687104"/>
        <c:axId val="10689824"/>
      </c:lineChart>
      <c:dateAx>
        <c:axId val="10687104"/>
        <c:scaling>
          <c:orientation val="minMax"/>
        </c:scaling>
        <c:delete val="1"/>
        <c:axPos val="b"/>
        <c:numFmt formatCode="&quot;H&quot;yy" sourceLinked="1"/>
        <c:majorTickMark val="none"/>
        <c:minorTickMark val="none"/>
        <c:tickLblPos val="none"/>
        <c:crossAx val="10689824"/>
        <c:crosses val="autoZero"/>
        <c:auto val="1"/>
        <c:lblOffset val="100"/>
        <c:baseTimeUnit val="years"/>
      </c:dateAx>
      <c:valAx>
        <c:axId val="106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269.56</c:v>
                </c:pt>
                <c:pt idx="3">
                  <c:v>261.11</c:v>
                </c:pt>
                <c:pt idx="4">
                  <c:v>263.20999999999998</c:v>
                </c:pt>
              </c:numCache>
            </c:numRef>
          </c:val>
          <c:extLst xmlns:c16r2="http://schemas.microsoft.com/office/drawing/2015/06/chart">
            <c:ext xmlns:c16="http://schemas.microsoft.com/office/drawing/2014/chart" uri="{C3380CC4-5D6E-409C-BE32-E72D297353CC}">
              <c16:uniqueId val="{00000000-9BB5-4077-878A-0AEBCFCA8AD0}"/>
            </c:ext>
          </c:extLst>
        </c:ser>
        <c:dLbls>
          <c:showLegendKey val="0"/>
          <c:showVal val="0"/>
          <c:showCatName val="0"/>
          <c:showSerName val="0"/>
          <c:showPercent val="0"/>
          <c:showBubbleSize val="0"/>
        </c:dLbls>
        <c:gapWidth val="150"/>
        <c:axId val="10692544"/>
        <c:axId val="106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9BB5-4077-878A-0AEBCFCA8AD0}"/>
            </c:ext>
          </c:extLst>
        </c:ser>
        <c:dLbls>
          <c:showLegendKey val="0"/>
          <c:showVal val="0"/>
          <c:showCatName val="0"/>
          <c:showSerName val="0"/>
          <c:showPercent val="0"/>
          <c:showBubbleSize val="0"/>
        </c:dLbls>
        <c:marker val="1"/>
        <c:smooth val="0"/>
        <c:axId val="10692544"/>
        <c:axId val="10695264"/>
      </c:lineChart>
      <c:dateAx>
        <c:axId val="10692544"/>
        <c:scaling>
          <c:orientation val="minMax"/>
        </c:scaling>
        <c:delete val="1"/>
        <c:axPos val="b"/>
        <c:numFmt formatCode="&quot;H&quot;yy" sourceLinked="1"/>
        <c:majorTickMark val="none"/>
        <c:minorTickMark val="none"/>
        <c:tickLblPos val="none"/>
        <c:crossAx val="10695264"/>
        <c:crosses val="autoZero"/>
        <c:auto val="1"/>
        <c:lblOffset val="100"/>
        <c:baseTimeUnit val="years"/>
      </c:dateAx>
      <c:valAx>
        <c:axId val="106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31.42</c:v>
                </c:pt>
                <c:pt idx="3">
                  <c:v>41.21</c:v>
                </c:pt>
                <c:pt idx="4">
                  <c:v>37.32</c:v>
                </c:pt>
              </c:numCache>
            </c:numRef>
          </c:val>
          <c:extLst xmlns:c16r2="http://schemas.microsoft.com/office/drawing/2015/06/chart">
            <c:ext xmlns:c16="http://schemas.microsoft.com/office/drawing/2014/chart" uri="{C3380CC4-5D6E-409C-BE32-E72D297353CC}">
              <c16:uniqueId val="{00000000-0263-4D8D-8509-6A6B0AAFE733}"/>
            </c:ext>
          </c:extLst>
        </c:ser>
        <c:dLbls>
          <c:showLegendKey val="0"/>
          <c:showVal val="0"/>
          <c:showCatName val="0"/>
          <c:showSerName val="0"/>
          <c:showPercent val="0"/>
          <c:showBubbleSize val="0"/>
        </c:dLbls>
        <c:gapWidth val="150"/>
        <c:axId val="10691456"/>
        <c:axId val="106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0263-4D8D-8509-6A6B0AAFE733}"/>
            </c:ext>
          </c:extLst>
        </c:ser>
        <c:dLbls>
          <c:showLegendKey val="0"/>
          <c:showVal val="0"/>
          <c:showCatName val="0"/>
          <c:showSerName val="0"/>
          <c:showPercent val="0"/>
          <c:showBubbleSize val="0"/>
        </c:dLbls>
        <c:marker val="1"/>
        <c:smooth val="0"/>
        <c:axId val="10691456"/>
        <c:axId val="10694176"/>
      </c:lineChart>
      <c:dateAx>
        <c:axId val="10691456"/>
        <c:scaling>
          <c:orientation val="minMax"/>
        </c:scaling>
        <c:delete val="1"/>
        <c:axPos val="b"/>
        <c:numFmt formatCode="&quot;H&quot;yy" sourceLinked="1"/>
        <c:majorTickMark val="none"/>
        <c:minorTickMark val="none"/>
        <c:tickLblPos val="none"/>
        <c:crossAx val="10694176"/>
        <c:crosses val="autoZero"/>
        <c:auto val="1"/>
        <c:lblOffset val="100"/>
        <c:baseTimeUnit val="years"/>
      </c:dateAx>
      <c:valAx>
        <c:axId val="106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73.209999999999994</c:v>
                </c:pt>
                <c:pt idx="3">
                  <c:v>73.31</c:v>
                </c:pt>
                <c:pt idx="4">
                  <c:v>72.86</c:v>
                </c:pt>
              </c:numCache>
            </c:numRef>
          </c:val>
          <c:extLst xmlns:c16r2="http://schemas.microsoft.com/office/drawing/2015/06/chart">
            <c:ext xmlns:c16="http://schemas.microsoft.com/office/drawing/2014/chart" uri="{C3380CC4-5D6E-409C-BE32-E72D297353CC}">
              <c16:uniqueId val="{00000000-FEA7-48B9-823F-B69E6FC3DD57}"/>
            </c:ext>
          </c:extLst>
        </c:ser>
        <c:dLbls>
          <c:showLegendKey val="0"/>
          <c:showVal val="0"/>
          <c:showCatName val="0"/>
          <c:showSerName val="0"/>
          <c:showPercent val="0"/>
          <c:showBubbleSize val="0"/>
        </c:dLbls>
        <c:gapWidth val="150"/>
        <c:axId val="10699072"/>
        <c:axId val="106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FEA7-48B9-823F-B69E6FC3DD57}"/>
            </c:ext>
          </c:extLst>
        </c:ser>
        <c:dLbls>
          <c:showLegendKey val="0"/>
          <c:showVal val="0"/>
          <c:showCatName val="0"/>
          <c:showSerName val="0"/>
          <c:showPercent val="0"/>
          <c:showBubbleSize val="0"/>
        </c:dLbls>
        <c:marker val="1"/>
        <c:smooth val="0"/>
        <c:axId val="10699072"/>
        <c:axId val="10699616"/>
      </c:lineChart>
      <c:dateAx>
        <c:axId val="10699072"/>
        <c:scaling>
          <c:orientation val="minMax"/>
        </c:scaling>
        <c:delete val="1"/>
        <c:axPos val="b"/>
        <c:numFmt formatCode="&quot;H&quot;yy" sourceLinked="1"/>
        <c:majorTickMark val="none"/>
        <c:minorTickMark val="none"/>
        <c:tickLblPos val="none"/>
        <c:crossAx val="10699616"/>
        <c:crosses val="autoZero"/>
        <c:auto val="1"/>
        <c:lblOffset val="100"/>
        <c:baseTimeUnit val="years"/>
      </c:dateAx>
      <c:valAx>
        <c:axId val="106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67126</v>
      </c>
      <c r="AM8" s="42"/>
      <c r="AN8" s="42"/>
      <c r="AO8" s="42"/>
      <c r="AP8" s="42"/>
      <c r="AQ8" s="42"/>
      <c r="AR8" s="42"/>
      <c r="AS8" s="42"/>
      <c r="AT8" s="35">
        <f>データ!T6</f>
        <v>903.14</v>
      </c>
      <c r="AU8" s="35"/>
      <c r="AV8" s="35"/>
      <c r="AW8" s="35"/>
      <c r="AX8" s="35"/>
      <c r="AY8" s="35"/>
      <c r="AZ8" s="35"/>
      <c r="BA8" s="35"/>
      <c r="BB8" s="35">
        <f>データ!U6</f>
        <v>74.33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78.52</v>
      </c>
      <c r="J10" s="35"/>
      <c r="K10" s="35"/>
      <c r="L10" s="35"/>
      <c r="M10" s="35"/>
      <c r="N10" s="35"/>
      <c r="O10" s="35"/>
      <c r="P10" s="35">
        <f>データ!P6</f>
        <v>5.89</v>
      </c>
      <c r="Q10" s="35"/>
      <c r="R10" s="35"/>
      <c r="S10" s="35"/>
      <c r="T10" s="35"/>
      <c r="U10" s="35"/>
      <c r="V10" s="35"/>
      <c r="W10" s="35">
        <f>データ!Q6</f>
        <v>93.34</v>
      </c>
      <c r="X10" s="35"/>
      <c r="Y10" s="35"/>
      <c r="Z10" s="35"/>
      <c r="AA10" s="35"/>
      <c r="AB10" s="35"/>
      <c r="AC10" s="35"/>
      <c r="AD10" s="42">
        <f>データ!R6</f>
        <v>2910</v>
      </c>
      <c r="AE10" s="42"/>
      <c r="AF10" s="42"/>
      <c r="AG10" s="42"/>
      <c r="AH10" s="42"/>
      <c r="AI10" s="42"/>
      <c r="AJ10" s="42"/>
      <c r="AK10" s="2"/>
      <c r="AL10" s="42">
        <f>データ!V6</f>
        <v>3920</v>
      </c>
      <c r="AM10" s="42"/>
      <c r="AN10" s="42"/>
      <c r="AO10" s="42"/>
      <c r="AP10" s="42"/>
      <c r="AQ10" s="42"/>
      <c r="AR10" s="42"/>
      <c r="AS10" s="42"/>
      <c r="AT10" s="35">
        <f>データ!W6</f>
        <v>1.63</v>
      </c>
      <c r="AU10" s="35"/>
      <c r="AV10" s="35"/>
      <c r="AW10" s="35"/>
      <c r="AX10" s="35"/>
      <c r="AY10" s="35"/>
      <c r="AZ10" s="35"/>
      <c r="BA10" s="35"/>
      <c r="BB10" s="35">
        <f>データ!X6</f>
        <v>2404.91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Ty7Kueu9bnfsUSmAk+GddlWlEbkPqK3OVtIe1o9NVLoBnwvzM83dO7H4GljRZSj99vWjlx40liAvLoiNnPpXA==" saltValue="Rvrtf1a2EbwxNux6JOgg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78.52</v>
      </c>
      <c r="P6" s="20">
        <f t="shared" si="3"/>
        <v>5.89</v>
      </c>
      <c r="Q6" s="20">
        <f t="shared" si="3"/>
        <v>93.34</v>
      </c>
      <c r="R6" s="20">
        <f t="shared" si="3"/>
        <v>2910</v>
      </c>
      <c r="S6" s="20">
        <f t="shared" si="3"/>
        <v>67126</v>
      </c>
      <c r="T6" s="20">
        <f t="shared" si="3"/>
        <v>903.14</v>
      </c>
      <c r="U6" s="20">
        <f t="shared" si="3"/>
        <v>74.33</v>
      </c>
      <c r="V6" s="20">
        <f t="shared" si="3"/>
        <v>3920</v>
      </c>
      <c r="W6" s="20">
        <f t="shared" si="3"/>
        <v>1.63</v>
      </c>
      <c r="X6" s="20">
        <f t="shared" si="3"/>
        <v>2404.91</v>
      </c>
      <c r="Y6" s="21" t="str">
        <f>IF(Y7="",NA(),Y7)</f>
        <v>-</v>
      </c>
      <c r="Z6" s="21" t="str">
        <f t="shared" ref="Z6:AH6" si="4">IF(Z7="",NA(),Z7)</f>
        <v>-</v>
      </c>
      <c r="AA6" s="21">
        <f t="shared" si="4"/>
        <v>102.58</v>
      </c>
      <c r="AB6" s="21">
        <f t="shared" si="4"/>
        <v>100</v>
      </c>
      <c r="AC6" s="21">
        <f t="shared" si="4"/>
        <v>100.02</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12.12</v>
      </c>
      <c r="AX6" s="21">
        <f t="shared" si="6"/>
        <v>18.18</v>
      </c>
      <c r="AY6" s="21">
        <f t="shared" si="6"/>
        <v>43.43</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37.200000000000003</v>
      </c>
      <c r="BI6" s="21">
        <f t="shared" si="7"/>
        <v>34.47</v>
      </c>
      <c r="BJ6" s="21">
        <f t="shared" si="7"/>
        <v>29.92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53.2</v>
      </c>
      <c r="BT6" s="21">
        <f t="shared" si="8"/>
        <v>55.01</v>
      </c>
      <c r="BU6" s="21">
        <f t="shared" si="8"/>
        <v>54.73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269.56</v>
      </c>
      <c r="CE6" s="21">
        <f t="shared" si="9"/>
        <v>261.11</v>
      </c>
      <c r="CF6" s="21">
        <f t="shared" si="9"/>
        <v>263.20999999999998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31.42</v>
      </c>
      <c r="CP6" s="21">
        <f t="shared" si="10"/>
        <v>41.21</v>
      </c>
      <c r="CQ6" s="21">
        <f t="shared" si="10"/>
        <v>37.32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73.209999999999994</v>
      </c>
      <c r="DA6" s="21">
        <f t="shared" si="11"/>
        <v>73.31</v>
      </c>
      <c r="DB6" s="21">
        <f t="shared" si="11"/>
        <v>72.86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3.08</v>
      </c>
      <c r="DL6" s="21">
        <f t="shared" si="12"/>
        <v>6</v>
      </c>
      <c r="DM6" s="21">
        <f t="shared" si="12"/>
        <v>8.86</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442054</v>
      </c>
      <c r="D7" s="23">
        <v>46</v>
      </c>
      <c r="E7" s="23">
        <v>17</v>
      </c>
      <c r="F7" s="23">
        <v>4</v>
      </c>
      <c r="G7" s="23">
        <v>0</v>
      </c>
      <c r="H7" s="23" t="s">
        <v>96</v>
      </c>
      <c r="I7" s="23" t="s">
        <v>97</v>
      </c>
      <c r="J7" s="23" t="s">
        <v>98</v>
      </c>
      <c r="K7" s="23" t="s">
        <v>99</v>
      </c>
      <c r="L7" s="23" t="s">
        <v>100</v>
      </c>
      <c r="M7" s="23" t="s">
        <v>101</v>
      </c>
      <c r="N7" s="24" t="s">
        <v>102</v>
      </c>
      <c r="O7" s="24">
        <v>78.52</v>
      </c>
      <c r="P7" s="24">
        <v>5.89</v>
      </c>
      <c r="Q7" s="24">
        <v>93.34</v>
      </c>
      <c r="R7" s="24">
        <v>2910</v>
      </c>
      <c r="S7" s="24">
        <v>67126</v>
      </c>
      <c r="T7" s="24">
        <v>903.14</v>
      </c>
      <c r="U7" s="24">
        <v>74.33</v>
      </c>
      <c r="V7" s="24">
        <v>3920</v>
      </c>
      <c r="W7" s="24">
        <v>1.63</v>
      </c>
      <c r="X7" s="24">
        <v>2404.91</v>
      </c>
      <c r="Y7" s="24" t="s">
        <v>102</v>
      </c>
      <c r="Z7" s="24" t="s">
        <v>102</v>
      </c>
      <c r="AA7" s="24">
        <v>102.58</v>
      </c>
      <c r="AB7" s="24">
        <v>100</v>
      </c>
      <c r="AC7" s="24">
        <v>100.02</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12.12</v>
      </c>
      <c r="AX7" s="24">
        <v>18.18</v>
      </c>
      <c r="AY7" s="24">
        <v>43.43</v>
      </c>
      <c r="AZ7" s="24" t="s">
        <v>102</v>
      </c>
      <c r="BA7" s="24" t="s">
        <v>102</v>
      </c>
      <c r="BB7" s="24">
        <v>44.24</v>
      </c>
      <c r="BC7" s="24">
        <v>43.07</v>
      </c>
      <c r="BD7" s="24">
        <v>45.42</v>
      </c>
      <c r="BE7" s="24">
        <v>44.25</v>
      </c>
      <c r="BF7" s="24" t="s">
        <v>102</v>
      </c>
      <c r="BG7" s="24" t="s">
        <v>102</v>
      </c>
      <c r="BH7" s="24">
        <v>37.200000000000003</v>
      </c>
      <c r="BI7" s="24">
        <v>34.47</v>
      </c>
      <c r="BJ7" s="24">
        <v>29.92</v>
      </c>
      <c r="BK7" s="24" t="s">
        <v>102</v>
      </c>
      <c r="BL7" s="24" t="s">
        <v>102</v>
      </c>
      <c r="BM7" s="24">
        <v>1258.43</v>
      </c>
      <c r="BN7" s="24">
        <v>1163.75</v>
      </c>
      <c r="BO7" s="24">
        <v>1195.47</v>
      </c>
      <c r="BP7" s="24">
        <v>1182.1099999999999</v>
      </c>
      <c r="BQ7" s="24" t="s">
        <v>102</v>
      </c>
      <c r="BR7" s="24" t="s">
        <v>102</v>
      </c>
      <c r="BS7" s="24">
        <v>53.2</v>
      </c>
      <c r="BT7" s="24">
        <v>55.01</v>
      </c>
      <c r="BU7" s="24">
        <v>54.73</v>
      </c>
      <c r="BV7" s="24" t="s">
        <v>102</v>
      </c>
      <c r="BW7" s="24" t="s">
        <v>102</v>
      </c>
      <c r="BX7" s="24">
        <v>73.36</v>
      </c>
      <c r="BY7" s="24">
        <v>72.599999999999994</v>
      </c>
      <c r="BZ7" s="24">
        <v>69.430000000000007</v>
      </c>
      <c r="CA7" s="24">
        <v>73.78</v>
      </c>
      <c r="CB7" s="24" t="s">
        <v>102</v>
      </c>
      <c r="CC7" s="24" t="s">
        <v>102</v>
      </c>
      <c r="CD7" s="24">
        <v>269.56</v>
      </c>
      <c r="CE7" s="24">
        <v>261.11</v>
      </c>
      <c r="CF7" s="24">
        <v>263.20999999999998</v>
      </c>
      <c r="CG7" s="24" t="s">
        <v>102</v>
      </c>
      <c r="CH7" s="24" t="s">
        <v>102</v>
      </c>
      <c r="CI7" s="24">
        <v>224.88</v>
      </c>
      <c r="CJ7" s="24">
        <v>228.64</v>
      </c>
      <c r="CK7" s="24">
        <v>239.46</v>
      </c>
      <c r="CL7" s="24">
        <v>220.62</v>
      </c>
      <c r="CM7" s="24" t="s">
        <v>102</v>
      </c>
      <c r="CN7" s="24" t="s">
        <v>102</v>
      </c>
      <c r="CO7" s="24">
        <v>31.42</v>
      </c>
      <c r="CP7" s="24">
        <v>41.21</v>
      </c>
      <c r="CQ7" s="24">
        <v>37.32</v>
      </c>
      <c r="CR7" s="24" t="s">
        <v>102</v>
      </c>
      <c r="CS7" s="24" t="s">
        <v>102</v>
      </c>
      <c r="CT7" s="24">
        <v>42.4</v>
      </c>
      <c r="CU7" s="24">
        <v>42.28</v>
      </c>
      <c r="CV7" s="24">
        <v>41.06</v>
      </c>
      <c r="CW7" s="24">
        <v>42.22</v>
      </c>
      <c r="CX7" s="24" t="s">
        <v>102</v>
      </c>
      <c r="CY7" s="24" t="s">
        <v>102</v>
      </c>
      <c r="CZ7" s="24">
        <v>73.209999999999994</v>
      </c>
      <c r="DA7" s="24">
        <v>73.31</v>
      </c>
      <c r="DB7" s="24">
        <v>72.86</v>
      </c>
      <c r="DC7" s="24" t="s">
        <v>102</v>
      </c>
      <c r="DD7" s="24" t="s">
        <v>102</v>
      </c>
      <c r="DE7" s="24">
        <v>84.19</v>
      </c>
      <c r="DF7" s="24">
        <v>84.34</v>
      </c>
      <c r="DG7" s="24">
        <v>84.34</v>
      </c>
      <c r="DH7" s="24">
        <v>85.67</v>
      </c>
      <c r="DI7" s="24" t="s">
        <v>102</v>
      </c>
      <c r="DJ7" s="24" t="s">
        <v>102</v>
      </c>
      <c r="DK7" s="24">
        <v>3.08</v>
      </c>
      <c r="DL7" s="24">
        <v>6</v>
      </c>
      <c r="DM7" s="24">
        <v>8.86</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2024-02-22T06:39:09Z</cp:lastPrinted>
  <dcterms:created xsi:type="dcterms:W3CDTF">2023-12-12T00:59:05Z</dcterms:created>
  <dcterms:modified xsi:type="dcterms:W3CDTF">2023-12-12T00:59:05Z</dcterms:modified>
  <cp:category/>
</cp:coreProperties>
</file>