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51238\Desktop\確認用\"/>
    </mc:Choice>
  </mc:AlternateContent>
  <xr:revisionPtr revIDLastSave="0" documentId="13_ncr:1_{F76DC305-0994-40FD-9F36-046590765647}" xr6:coauthVersionLast="47" xr6:coauthVersionMax="47" xr10:uidLastSave="{00000000-0000-0000-0000-000000000000}"/>
  <workbookProtection workbookAlgorithmName="SHA-512" workbookHashValue="ZMnLBAFv6l2q0LLSzCGpg4lzOXUvIoel179iA8T6fT7iIII23imP3IGu1tr6ZvU+mLCileSbVniti6TFNqDRyQ==" workbookSaltValue="cUamq+kFciQ3QS7vnzUcEw==" workbookSpinCount="100000" lockStructure="1"/>
  <bookViews>
    <workbookView xWindow="-27915" yWindow="1395" windowWidth="27270"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F85" i="4"/>
  <c r="E85"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<sst xmlns="http://schemas.openxmlformats.org/spreadsheetml/2006/main" count="253" uniqueCount="115">
  <si>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</si>
  <si>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</si>
  <si>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</si>
  <si>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</si>
  <si>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</si>
  <si>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</si>
  <si>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</si>
  <si>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</si>
  <si>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</si>
  <si>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</si>
  <si>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</si>
  <si>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</si>
  <si>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</si>
  <si>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</si>
  <si>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</si>
  <si>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</si>
  <si>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</si>
  <si>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</si>
  <si>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</si>
  <si>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</si>
  <si>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</si>
  <si>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</si>
  <si>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</si>
  <si>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</si>
  <si>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</si>
  <si>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</si>
  <si>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</si>
  <si>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</si>
  <si>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</si>
  <si>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</si>
  <si>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</si>
  <si>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</si>
  <si>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</si>
  <si>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</si>
  <si>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</si>
  <si>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</si>
  <si>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</si>
  <si>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</si>
  <si>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</si>
  <si>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</si>
  <si>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</si>
  <si>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</si>
  <si>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</si>
  <si>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</si>
  <si>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</si>
  <si>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</si>
  <si>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</si>
  <si>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</si>
  <si>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</si>
  <si>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</si>
  <si>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</si>
  <si>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</si>
  <si>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</si>
  <si>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</si>
  <si>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</si>
  <si>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</si>
  <si>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</si>
  <si>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</si>
  <si>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</si>
  <si>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</si>
  <si>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</si>
  <si>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</si>
  <si>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</si>
  <si>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</si>
  <si>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</si>
  <si>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</si>
  <si>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</si>
  <si>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</si>
  <si>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</si>
  <si>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</si>
  <si>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</si>
  <si>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</si>
  <si>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</si>
  <si>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</si>
  <si>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</si>
  <si>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</si>
  <si>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</si>
  <si>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</si>
  <si>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</si>
  <si>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</si>
  <si>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</si>
  <si>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</si>
  <si>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</si>
  <si>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</si>
  <si>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</si>
  <si>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</si>
  <si>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</si>
  <si>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</si>
  <si>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</si>
  <si>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</si>
  <si>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</si>
  <si>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</si>
  <si>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</si>
  <si>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</si>
  <si>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</si>
  <si>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</si>
  <si>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</si>
  <si>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</si>
  <si>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</si>
  <si>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</si>
  <si>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</si>
  <si>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</si>
  <si>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</si>
  <si>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</si>
  <si>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</si>
  <si>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</si>
  <si>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</si>
  <si>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</si>
  <si>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</si>
  <si>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</si>
  <si>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</si>
  <si>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</si>
  <si>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 xml:space="preserve">①『経常収支比率』…経常費用が経常収益でどの程度賄えているかを示す指標。概ね良好である。
②『累積欠損金比率』…営業収益に対する累積欠損金の状況を示す指標。累積欠損金が生じてないため、適正な値となっている。
</t>
    </r>
    <r>
      <rPr>
        <sz val="10"/>
        <rFont val="ＭＳ ゴシック"/>
        <family val="3"/>
        <charset val="128"/>
      </rPr>
      <t>③『流動比率』…流動負債に対する流動資産の割合で短期債務に対する支払能力を示す指標。類似団体平均を上回っており、概ね良好である。</t>
    </r>
    <r>
      <rPr>
        <sz val="10"/>
        <color theme="1"/>
        <rFont val="ＭＳ ゴシック"/>
        <family val="3"/>
        <charset val="128"/>
      </rPr>
      <t xml:space="preserve">
④『企業債残高対事業規模比率』…料金収入に対する企業債残高の割合であり、企業債残高の規模を示す指標。類似団体平均を下回っており、概ね適正な値である。
⑤『経費回収率』…使用料で回収すべき経費を、どの程度使用料で賄えているかを示す指標。類似団体平均を下回っており、汚水処理費の削減が必要である。
⑥『汚水処理原価』…有収水量1㎥当たりの汚水処理に要した費用で、汚水処理に係るコストを示す指標。類似団体平均を上回っており、維持管理費の削減、接続率の向上による有収水量を増加させる取組が必要である。
⑦『施設利用率』…施設の対応可能能力に対する処理水量の割合で、施設の利用状況を判断する指標。</t>
    </r>
    <r>
      <rPr>
        <sz val="10"/>
        <rFont val="ＭＳ ゴシック"/>
        <family val="3"/>
        <charset val="128"/>
      </rPr>
      <t>類似団体平均を下回っており、施設の更新時に人口減少等を踏まえ、規模を縮小していく必要がある。</t>
    </r>
    <r>
      <rPr>
        <sz val="10"/>
        <color theme="1"/>
        <rFont val="ＭＳ ゴシック"/>
        <family val="3"/>
        <charset val="128"/>
      </rPr>
      <t xml:space="preserve">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r>
    <rPh sb="92" eb="94">
      <t>テキセイ</t>
    </rPh>
    <rPh sb="293" eb="294">
      <t>シタ</t>
    </rPh>
    <rPh sb="300" eb="304">
      <t>オスイショリ</t>
    </rPh>
    <rPh sb="304" eb="305">
      <t>ヒ</t>
    </rPh>
    <rPh sb="306" eb="308">
      <t>サクゲン</t>
    </rPh>
    <rPh sb="309" eb="311">
      <t>ヒツヨウ</t>
    </rPh>
    <rPh sb="469" eb="471">
      <t>シタマワ</t>
    </rPh>
    <rPh sb="476" eb="478">
      <t>シセツ</t>
    </rPh>
    <rPh sb="479" eb="482">
      <t>コウシンジ</t>
    </rPh>
    <phoneticPr fontId="4"/>
  </si>
  <si>
    <t>①『有形固定資産減価償却率』…有形固定資産のうち償却対象資産の減価償却がどの程度進んでいるかを示す指標。類似団体平均を下回っており、概ね良好である。
②『管渠老朽化率』…法定耐用年数を超えた管渠延長の割合を示す指標。法定耐用年数を超えた管渠を保有していないことから、現時点においては適正な値となっている。
③『管渠改善率』…当該年度に更新した管渠延長の割合を示す指標。比較的新しいため、現時点では管渠の改善が必要な事案はほとんど発生していない。</t>
    <rPh sb="59" eb="60">
      <t>シタ</t>
    </rPh>
    <rPh sb="77" eb="79">
      <t>カンキョ</t>
    </rPh>
    <phoneticPr fontId="4"/>
  </si>
  <si>
    <t>　特定環境保全公共下水道事業については、今後、処理施設の老朽化等により維持管理・更新費用が増加する一方で、人口減少により使用料収入等が減少するという厳しい財政状況が予測される。
　経営戦略の見直しやストックマネジメント計画等に基づいて計画的に施設の更新を行うことにより、維持管理費の抑制を図るとともに、未接続世帯への接続促進等を行うことにより、経営の安定化に努める。</t>
    <rPh sb="90" eb="94">
      <t>ケイエイセンリャク</t>
    </rPh>
    <rPh sb="95" eb="97">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</si>
</sst>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E0D-45A6-B9A7-9B763A64FC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4E0D-45A6-B9A7-9B763A64FC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31.42</c:v>
                </c:pt>
                <c:pt idx="2">
                  <c:v>41.21</c:v>
                </c:pt>
                <c:pt idx="3">
                  <c:v>37.32</c:v>
                </c:pt>
                <c:pt idx="4">
                  <c:v>33.96</c:v>
                </c:pt>
              </c:numCache>
            </c:numRef>
          </c:val>
          <c:extLst>
            <c:ext xmlns:c16="http://schemas.microsoft.com/office/drawing/2014/chart" uri="{C3380CC4-5D6E-409C-BE32-E72D297353CC}">
              <c16:uniqueId val="{00000000-2F8C-439F-9CD8-9B59B868AA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2F8C-439F-9CD8-9B59B868AA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73.209999999999994</c:v>
                </c:pt>
                <c:pt idx="2">
                  <c:v>73.31</c:v>
                </c:pt>
                <c:pt idx="3">
                  <c:v>72.86</c:v>
                </c:pt>
                <c:pt idx="4">
                  <c:v>74.11</c:v>
                </c:pt>
              </c:numCache>
            </c:numRef>
          </c:val>
          <c:extLst>
            <c:ext xmlns:c16="http://schemas.microsoft.com/office/drawing/2014/chart" uri="{C3380CC4-5D6E-409C-BE32-E72D297353CC}">
              <c16:uniqueId val="{00000000-1FB5-4A37-846D-770278D4674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1FB5-4A37-846D-770278D4674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102.58</c:v>
                </c:pt>
                <c:pt idx="2">
                  <c:v>100</c:v>
                </c:pt>
                <c:pt idx="3">
                  <c:v>100.02</c:v>
                </c:pt>
                <c:pt idx="4">
                  <c:v>100.04</c:v>
                </c:pt>
              </c:numCache>
            </c:numRef>
          </c:val>
          <c:extLst>
            <c:ext xmlns:c16="http://schemas.microsoft.com/office/drawing/2014/chart" uri="{C3380CC4-5D6E-409C-BE32-E72D297353CC}">
              <c16:uniqueId val="{00000000-3725-40C2-9479-E91311C3076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3725-40C2-9479-E91311C3076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3.08</c:v>
                </c:pt>
                <c:pt idx="2">
                  <c:v>6</c:v>
                </c:pt>
                <c:pt idx="3">
                  <c:v>8.86</c:v>
                </c:pt>
                <c:pt idx="4">
                  <c:v>11.32</c:v>
                </c:pt>
              </c:numCache>
            </c:numRef>
          </c:val>
          <c:extLst>
            <c:ext xmlns:c16="http://schemas.microsoft.com/office/drawing/2014/chart" uri="{C3380CC4-5D6E-409C-BE32-E72D297353CC}">
              <c16:uniqueId val="{00000000-19D6-440C-BEAB-1E17563317A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19D6-440C-BEAB-1E17563317A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488-4A04-89DD-7E4AB3DFE8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1488-4A04-89DD-7E4AB3DFE8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A11-4992-996E-F5623CED35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5A11-4992-996E-F5623CED35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12.12</c:v>
                </c:pt>
                <c:pt idx="2">
                  <c:v>18.18</c:v>
                </c:pt>
                <c:pt idx="3">
                  <c:v>43.43</c:v>
                </c:pt>
                <c:pt idx="4">
                  <c:v>56.64</c:v>
                </c:pt>
              </c:numCache>
            </c:numRef>
          </c:val>
          <c:extLst>
            <c:ext xmlns:c16="http://schemas.microsoft.com/office/drawing/2014/chart" uri="{C3380CC4-5D6E-409C-BE32-E72D297353CC}">
              <c16:uniqueId val="{00000000-76A7-4042-BFEA-2AB31C0534A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76A7-4042-BFEA-2AB31C0534A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37.200000000000003</c:v>
                </c:pt>
                <c:pt idx="2">
                  <c:v>34.47</c:v>
                </c:pt>
                <c:pt idx="3">
                  <c:v>29.92</c:v>
                </c:pt>
                <c:pt idx="4">
                  <c:v>26.61</c:v>
                </c:pt>
              </c:numCache>
            </c:numRef>
          </c:val>
          <c:extLst>
            <c:ext xmlns:c16="http://schemas.microsoft.com/office/drawing/2014/chart" uri="{C3380CC4-5D6E-409C-BE32-E72D297353CC}">
              <c16:uniqueId val="{00000000-AC02-4239-8886-42BE65B2D9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AC02-4239-8886-42BE65B2D9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53.2</c:v>
                </c:pt>
                <c:pt idx="2">
                  <c:v>55.01</c:v>
                </c:pt>
                <c:pt idx="3">
                  <c:v>54.73</c:v>
                </c:pt>
                <c:pt idx="4">
                  <c:v>55.69</c:v>
                </c:pt>
              </c:numCache>
            </c:numRef>
          </c:val>
          <c:extLst>
            <c:ext xmlns:c16="http://schemas.microsoft.com/office/drawing/2014/chart" uri="{C3380CC4-5D6E-409C-BE32-E72D297353CC}">
              <c16:uniqueId val="{00000000-7704-4FF6-A88F-89B8BDCDD1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7704-4FF6-A88F-89B8BDCDD1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269.56</c:v>
                </c:pt>
                <c:pt idx="2">
                  <c:v>261.11</c:v>
                </c:pt>
                <c:pt idx="3">
                  <c:v>263.20999999999998</c:v>
                </c:pt>
                <c:pt idx="4">
                  <c:v>259.25</c:v>
                </c:pt>
              </c:numCache>
            </c:numRef>
          </c:val>
          <c:extLst>
            <c:ext xmlns:c16="http://schemas.microsoft.com/office/drawing/2014/chart" uri="{C3380CC4-5D6E-409C-BE32-E72D297353CC}">
              <c16:uniqueId val="{00000000-871C-4BA8-9372-C89365478DB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871C-4BA8-9372-C89365478DB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佐伯市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65624</v>
      </c>
      <c r="AM8" s="36"/>
      <c r="AN8" s="36"/>
      <c r="AO8" s="36"/>
      <c r="AP8" s="36"/>
      <c r="AQ8" s="36"/>
      <c r="AR8" s="36"/>
      <c r="AS8" s="36"/>
      <c r="AT8" s="37">
        <f>データ!T6</f>
        <v>903.14</v>
      </c>
      <c r="AU8" s="37"/>
      <c r="AV8" s="37"/>
      <c r="AW8" s="37"/>
      <c r="AX8" s="37"/>
      <c r="AY8" s="37"/>
      <c r="AZ8" s="37"/>
      <c r="BA8" s="37"/>
      <c r="BB8" s="37">
        <f>データ!U6</f>
        <v>72.66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80.680000000000007</v>
      </c>
      <c r="J10" s="37"/>
      <c r="K10" s="37"/>
      <c r="L10" s="37"/>
      <c r="M10" s="37"/>
      <c r="N10" s="37"/>
      <c r="O10" s="37"/>
      <c r="P10" s="37">
        <f>データ!P6</f>
        <v>5.77</v>
      </c>
      <c r="Q10" s="37"/>
      <c r="R10" s="37"/>
      <c r="S10" s="37"/>
      <c r="T10" s="37"/>
      <c r="U10" s="37"/>
      <c r="V10" s="37"/>
      <c r="W10" s="37">
        <f>データ!Q6</f>
        <v>99.39</v>
      </c>
      <c r="X10" s="37"/>
      <c r="Y10" s="37"/>
      <c r="Z10" s="37"/>
      <c r="AA10" s="37"/>
      <c r="AB10" s="37"/>
      <c r="AC10" s="37"/>
      <c r="AD10" s="36">
        <f>データ!R6</f>
        <v>2910</v>
      </c>
      <c r="AE10" s="36"/>
      <c r="AF10" s="36"/>
      <c r="AG10" s="36"/>
      <c r="AH10" s="36"/>
      <c r="AI10" s="36"/>
      <c r="AJ10" s="36"/>
      <c r="AK10" s="2"/>
      <c r="AL10" s="36">
        <f>データ!V6</f>
        <v>3755</v>
      </c>
      <c r="AM10" s="36"/>
      <c r="AN10" s="36"/>
      <c r="AO10" s="36"/>
      <c r="AP10" s="36"/>
      <c r="AQ10" s="36"/>
      <c r="AR10" s="36"/>
      <c r="AS10" s="36"/>
      <c r="AT10" s="37">
        <f>データ!W6</f>
        <v>1.63</v>
      </c>
      <c r="AU10" s="37"/>
      <c r="AV10" s="37"/>
      <c r="AW10" s="37"/>
      <c r="AX10" s="37"/>
      <c r="AY10" s="37"/>
      <c r="AZ10" s="37"/>
      <c r="BA10" s="37"/>
      <c r="BB10" s="37">
        <f>データ!X6</f>
        <v>2303.6799999999998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vzGn7kfPsGsTceDEqv5trjR4HrLYVeXhvHfbEanXIvI6cVeE8Qoz3Dj6UphzH1qa+2bLqM7KQhdfe5AMPCqh2Q==" saltValue="zicWwwwl4djR5IfuGGzJt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442054</v>
      </c>
      <c r="D6" s="19">
        <f t="shared" si="3"/>
        <v>46</v>
      </c>
      <c r="E6" s="19">
        <f t="shared" si="3"/>
        <v>17</v>
      </c>
      <c r="F6" s="19">
        <f t="shared" si="3"/>
        <v>4</v>
      </c>
      <c r="G6" s="19">
        <f t="shared" si="3"/>
        <v>0</v>
      </c>
      <c r="H6" s="19" t="str">
        <f t="shared" si="3"/>
        <v>大分県　佐伯市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80.680000000000007</v>
      </c>
      <c r="P6" s="20">
        <f t="shared" si="3"/>
        <v>5.77</v>
      </c>
      <c r="Q6" s="20">
        <f t="shared" si="3"/>
        <v>99.39</v>
      </c>
      <c r="R6" s="20">
        <f t="shared" si="3"/>
        <v>2910</v>
      </c>
      <c r="S6" s="20">
        <f t="shared" si="3"/>
        <v>65624</v>
      </c>
      <c r="T6" s="20">
        <f t="shared" si="3"/>
        <v>903.14</v>
      </c>
      <c r="U6" s="20">
        <f t="shared" si="3"/>
        <v>72.66</v>
      </c>
      <c r="V6" s="20">
        <f t="shared" si="3"/>
        <v>3755</v>
      </c>
      <c r="W6" s="20">
        <f t="shared" si="3"/>
        <v>1.63</v>
      </c>
      <c r="X6" s="20">
        <f t="shared" si="3"/>
        <v>2303.6799999999998</v>
      </c>
      <c r="Y6" s="21" t="str">
        <f>IF(Y7="",NA(),Y7)</f>
        <v>-</v>
      </c>
      <c r="Z6" s="21">
        <f t="shared" ref="Z6:AH6" si="4">IF(Z7="",NA(),Z7)</f>
        <v>102.58</v>
      </c>
      <c r="AA6" s="21">
        <f t="shared" si="4"/>
        <v>100</v>
      </c>
      <c r="AB6" s="21">
        <f t="shared" si="4"/>
        <v>100.02</v>
      </c>
      <c r="AC6" s="21">
        <f t="shared" si="4"/>
        <v>100.04</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12.12</v>
      </c>
      <c r="AW6" s="21">
        <f t="shared" si="6"/>
        <v>18.18</v>
      </c>
      <c r="AX6" s="21">
        <f t="shared" si="6"/>
        <v>43.43</v>
      </c>
      <c r="AY6" s="21">
        <f t="shared" si="6"/>
        <v>56.64</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37.200000000000003</v>
      </c>
      <c r="BH6" s="21">
        <f t="shared" si="7"/>
        <v>34.47</v>
      </c>
      <c r="BI6" s="21">
        <f t="shared" si="7"/>
        <v>29.92</v>
      </c>
      <c r="BJ6" s="21">
        <f t="shared" si="7"/>
        <v>26.61</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53.2</v>
      </c>
      <c r="BS6" s="21">
        <f t="shared" si="8"/>
        <v>55.01</v>
      </c>
      <c r="BT6" s="21">
        <f t="shared" si="8"/>
        <v>54.73</v>
      </c>
      <c r="BU6" s="21">
        <f t="shared" si="8"/>
        <v>55.69</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269.56</v>
      </c>
      <c r="CD6" s="21">
        <f t="shared" si="9"/>
        <v>261.11</v>
      </c>
      <c r="CE6" s="21">
        <f t="shared" si="9"/>
        <v>263.20999999999998</v>
      </c>
      <c r="CF6" s="21">
        <f t="shared" si="9"/>
        <v>259.25</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31.42</v>
      </c>
      <c r="CO6" s="21">
        <f t="shared" si="10"/>
        <v>41.21</v>
      </c>
      <c r="CP6" s="21">
        <f t="shared" si="10"/>
        <v>37.32</v>
      </c>
      <c r="CQ6" s="21">
        <f t="shared" si="10"/>
        <v>33.96</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73.209999999999994</v>
      </c>
      <c r="CZ6" s="21">
        <f t="shared" si="11"/>
        <v>73.31</v>
      </c>
      <c r="DA6" s="21">
        <f t="shared" si="11"/>
        <v>72.86</v>
      </c>
      <c r="DB6" s="21">
        <f t="shared" si="11"/>
        <v>74.11</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3.08</v>
      </c>
      <c r="DK6" s="21">
        <f t="shared" si="12"/>
        <v>6</v>
      </c>
      <c r="DL6" s="21">
        <f t="shared" si="12"/>
        <v>8.86</v>
      </c>
      <c r="DM6" s="21">
        <f t="shared" si="12"/>
        <v>11.32</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442054</v>
      </c>
      <c r="D7" s="23">
        <v>46</v>
      </c>
      <c r="E7" s="23">
        <v>17</v>
      </c>
      <c r="F7" s="23">
        <v>4</v>
      </c>
      <c r="G7" s="23">
        <v>0</v>
      </c>
      <c r="H7" s="23" t="s">
        <v>96</v>
      </c>
      <c r="I7" s="23" t="s">
        <v>97</v>
      </c>
      <c r="J7" s="23" t="s">
        <v>98</v>
      </c>
      <c r="K7" s="23" t="s">
        <v>99</v>
      </c>
      <c r="L7" s="23" t="s">
        <v>100</v>
      </c>
      <c r="M7" s="23" t="s">
        <v>101</v>
      </c>
      <c r="N7" s="24" t="s">
        <v>102</v>
      </c>
      <c r="O7" s="24">
        <v>80.680000000000007</v>
      </c>
      <c r="P7" s="24">
        <v>5.77</v>
      </c>
      <c r="Q7" s="24">
        <v>99.39</v>
      </c>
      <c r="R7" s="24">
        <v>2910</v>
      </c>
      <c r="S7" s="24">
        <v>65624</v>
      </c>
      <c r="T7" s="24">
        <v>903.14</v>
      </c>
      <c r="U7" s="24">
        <v>72.66</v>
      </c>
      <c r="V7" s="24">
        <v>3755</v>
      </c>
      <c r="W7" s="24">
        <v>1.63</v>
      </c>
      <c r="X7" s="24">
        <v>2303.6799999999998</v>
      </c>
      <c r="Y7" s="24" t="s">
        <v>102</v>
      </c>
      <c r="Z7" s="24">
        <v>102.58</v>
      </c>
      <c r="AA7" s="24">
        <v>100</v>
      </c>
      <c r="AB7" s="24">
        <v>100.02</v>
      </c>
      <c r="AC7" s="24">
        <v>100.04</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12.12</v>
      </c>
      <c r="AW7" s="24">
        <v>18.18</v>
      </c>
      <c r="AX7" s="24">
        <v>43.43</v>
      </c>
      <c r="AY7" s="24">
        <v>56.64</v>
      </c>
      <c r="AZ7" s="24" t="s">
        <v>102</v>
      </c>
      <c r="BA7" s="24">
        <v>44.24</v>
      </c>
      <c r="BB7" s="24">
        <v>43.07</v>
      </c>
      <c r="BC7" s="24">
        <v>45.42</v>
      </c>
      <c r="BD7" s="24">
        <v>50.63</v>
      </c>
      <c r="BE7" s="24">
        <v>48.91</v>
      </c>
      <c r="BF7" s="24" t="s">
        <v>102</v>
      </c>
      <c r="BG7" s="24">
        <v>37.200000000000003</v>
      </c>
      <c r="BH7" s="24">
        <v>34.47</v>
      </c>
      <c r="BI7" s="24">
        <v>29.92</v>
      </c>
      <c r="BJ7" s="24">
        <v>26.61</v>
      </c>
      <c r="BK7" s="24" t="s">
        <v>102</v>
      </c>
      <c r="BL7" s="24">
        <v>1258.43</v>
      </c>
      <c r="BM7" s="24">
        <v>1163.75</v>
      </c>
      <c r="BN7" s="24">
        <v>1195.47</v>
      </c>
      <c r="BO7" s="24">
        <v>1168.69</v>
      </c>
      <c r="BP7" s="24">
        <v>1156.82</v>
      </c>
      <c r="BQ7" s="24" t="s">
        <v>102</v>
      </c>
      <c r="BR7" s="24">
        <v>53.2</v>
      </c>
      <c r="BS7" s="24">
        <v>55.01</v>
      </c>
      <c r="BT7" s="24">
        <v>54.73</v>
      </c>
      <c r="BU7" s="24">
        <v>55.69</v>
      </c>
      <c r="BV7" s="24" t="s">
        <v>102</v>
      </c>
      <c r="BW7" s="24">
        <v>73.36</v>
      </c>
      <c r="BX7" s="24">
        <v>72.599999999999994</v>
      </c>
      <c r="BY7" s="24">
        <v>69.430000000000007</v>
      </c>
      <c r="BZ7" s="24">
        <v>70.709999999999994</v>
      </c>
      <c r="CA7" s="24">
        <v>75.33</v>
      </c>
      <c r="CB7" s="24" t="s">
        <v>102</v>
      </c>
      <c r="CC7" s="24">
        <v>269.56</v>
      </c>
      <c r="CD7" s="24">
        <v>261.11</v>
      </c>
      <c r="CE7" s="24">
        <v>263.20999999999998</v>
      </c>
      <c r="CF7" s="24">
        <v>259.25</v>
      </c>
      <c r="CG7" s="24" t="s">
        <v>102</v>
      </c>
      <c r="CH7" s="24">
        <v>224.88</v>
      </c>
      <c r="CI7" s="24">
        <v>228.64</v>
      </c>
      <c r="CJ7" s="24">
        <v>239.46</v>
      </c>
      <c r="CK7" s="24">
        <v>233.15</v>
      </c>
      <c r="CL7" s="24">
        <v>215.73</v>
      </c>
      <c r="CM7" s="24" t="s">
        <v>102</v>
      </c>
      <c r="CN7" s="24">
        <v>31.42</v>
      </c>
      <c r="CO7" s="24">
        <v>41.21</v>
      </c>
      <c r="CP7" s="24">
        <v>37.32</v>
      </c>
      <c r="CQ7" s="24">
        <v>33.96</v>
      </c>
      <c r="CR7" s="24" t="s">
        <v>102</v>
      </c>
      <c r="CS7" s="24">
        <v>42.4</v>
      </c>
      <c r="CT7" s="24">
        <v>42.28</v>
      </c>
      <c r="CU7" s="24">
        <v>41.06</v>
      </c>
      <c r="CV7" s="24">
        <v>42.09</v>
      </c>
      <c r="CW7" s="24">
        <v>43.28</v>
      </c>
      <c r="CX7" s="24" t="s">
        <v>102</v>
      </c>
      <c r="CY7" s="24">
        <v>73.209999999999994</v>
      </c>
      <c r="CZ7" s="24">
        <v>73.31</v>
      </c>
      <c r="DA7" s="24">
        <v>72.86</v>
      </c>
      <c r="DB7" s="24">
        <v>74.11</v>
      </c>
      <c r="DC7" s="24" t="s">
        <v>102</v>
      </c>
      <c r="DD7" s="24">
        <v>84.19</v>
      </c>
      <c r="DE7" s="24">
        <v>84.34</v>
      </c>
      <c r="DF7" s="24">
        <v>84.34</v>
      </c>
      <c r="DG7" s="24">
        <v>84.73</v>
      </c>
      <c r="DH7" s="24">
        <v>86.21</v>
      </c>
      <c r="DI7" s="24" t="s">
        <v>102</v>
      </c>
      <c r="DJ7" s="24">
        <v>3.08</v>
      </c>
      <c r="DK7" s="24">
        <v>6</v>
      </c>
      <c r="DL7" s="24">
        <v>8.86</v>
      </c>
      <c r="DM7" s="24">
        <v>11.32</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dcterms:created xsi:type="dcterms:W3CDTF">2025-01-24T07:14:36Z</dcterms:created>
  <dcterms:modified xsi:type="dcterms:W3CDTF">2025-01-24T07:14:36Z</dcterms:modified>
  <cp:category/>
</cp:coreProperties>
</file>