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304\Desktop\【1／20〆切】★R2決算分析★\"/>
    </mc:Choice>
  </mc:AlternateContent>
  <workbookProtection workbookAlgorithmName="SHA-512" workbookHashValue="7pzQUffvkB91jD4XiO5QD6bMzZHOQzQHGRrDJyQ4q1ezabyz9DQ+7yBK1FgUfRHWtdSE/DTYTVHY1mNWBf9HWg==" workbookSaltValue="lnytMP26f644xkBMg2CKH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<sst xmlns="http://schemas.openxmlformats.org/spreadsheetml/2006/main" count="236" uniqueCount="119">
  <si>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</si>
  <si>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</si>
  <si>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</si>
  <si>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</si>
  <si>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</si>
  <si>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</si>
  <si>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</si>
  <si>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</si>
  <si>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</si>
  <si>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</si>
  <si>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</si>
  <si>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</si>
  <si>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</si>
  <si>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</si>
  <si>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</si>
  <si>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</si>
  <si>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</si>
  <si>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</si>
  <si>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</si>
  <si>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</si>
  <si>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</si>
  <si>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</si>
  <si>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</si>
  <si>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</si>
  <si>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</si>
  <si>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</si>
  <si>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</si>
  <si>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</si>
  <si>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</si>
  <si>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</si>
  <si>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</si>
  <si>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</si>
  <si>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</si>
  <si>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</si>
  <si>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</si>
  <si>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</si>
  <si>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</si>
  <si>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</si>
  <si>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</si>
  <si>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</si>
  <si>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</si>
  <si>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</si>
  <si>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</si>
  <si>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</si>
  <si>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</si>
  <si>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</si>
  <si>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</si>
  <si>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</si>
  <si>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</si>
  <si>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</si>
  <si>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</si>
  <si>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</si>
  <si>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</si>
  <si>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</si>
  <si>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</si>
  <si>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</si>
  <si>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</si>
  <si>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</si>
  <si>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</si>
  <si>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</si>
  <si>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</si>
  <si>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</si>
  <si>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</si>
  <si>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</si>
  <si>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</si>
  <si>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</si>
  <si>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</si>
  <si>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</si>
  <si>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</si>
  <si>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</si>
  <si>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</si>
  <si>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</si>
  <si>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</si>
  <si>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</si>
  <si>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</si>
  <si>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</si>
  <si>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</si>
  <si>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</si>
  <si>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</si>
  <si>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</si>
  <si>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</si>
  <si>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</si>
  <si>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</si>
  <si>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</si>
  <si>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</si>
  <si>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</si>
  <si>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</si>
  <si>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</si>
  <si>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</si>
  <si>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</si>
  <si>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</si>
  <si>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</si>
  <si>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</si>
  <si>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</si>
  <si>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</si>
  <si>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</si>
  <si>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</si>
  <si>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</si>
  <si>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</si>
  <si>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</si>
  <si>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</si>
  <si>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</si>
  <si>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</si>
  <si>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</si>
  <si>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</si>
  <si>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</si>
  <si>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</si>
  <si>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</si>
  <si>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</si>
  <si>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</si>
  <si>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</si>
  <si>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</si>
  <si>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</si>
  <si>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</si>
  <si>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</si>
  <si>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</si>
  <si>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料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66" eb="69">
      <t>シヨウリョウ</t>
    </rPh>
    <rPh sb="69" eb="71">
      <t>シュウニュウ</t>
    </rPh>
    <rPh sb="71" eb="73">
      <t>イガイ</t>
    </rPh>
    <rPh sb="74" eb="76">
      <t>シュウニュウ</t>
    </rPh>
    <rPh sb="77" eb="79">
      <t>イッパン</t>
    </rPh>
    <rPh sb="79" eb="81">
      <t>カイケイ</t>
    </rPh>
    <rPh sb="84" eb="86">
      <t>クリイレ</t>
    </rPh>
    <rPh sb="86" eb="87">
      <t>キン</t>
    </rPh>
    <rPh sb="89" eb="91">
      <t>イゾン</t>
    </rPh>
    <rPh sb="95" eb="97">
      <t>ブブン</t>
    </rPh>
    <rPh sb="101" eb="102">
      <t>オオ</t>
    </rPh>
    <rPh sb="108" eb="110">
      <t>キギョウ</t>
    </rPh>
    <rPh sb="110" eb="111">
      <t>サイ</t>
    </rPh>
    <rPh sb="111" eb="113">
      <t>ザンダカ</t>
    </rPh>
    <rPh sb="113" eb="115">
      <t>ザンダカ</t>
    </rPh>
    <rPh sb="115" eb="116">
      <t>タイ</t>
    </rPh>
    <rPh sb="116" eb="118">
      <t>ジギョウ</t>
    </rPh>
    <rPh sb="118" eb="120">
      <t>キボ</t>
    </rPh>
    <rPh sb="120" eb="122">
      <t>ヒリツ</t>
    </rPh>
    <rPh sb="124" eb="126">
      <t>リョウキン</t>
    </rPh>
    <rPh sb="126" eb="128">
      <t>シュウニュウ</t>
    </rPh>
    <rPh sb="129" eb="130">
      <t>タイ</t>
    </rPh>
    <rPh sb="132" eb="134">
      <t>キギョウ</t>
    </rPh>
    <rPh sb="134" eb="135">
      <t>サイ</t>
    </rPh>
    <rPh sb="135" eb="137">
      <t>ザンダカ</t>
    </rPh>
    <rPh sb="138" eb="140">
      <t>ワリアイ</t>
    </rPh>
    <rPh sb="144" eb="146">
      <t>キギョウ</t>
    </rPh>
    <rPh sb="146" eb="147">
      <t>サイ</t>
    </rPh>
    <rPh sb="147" eb="149">
      <t>ザンダカ</t>
    </rPh>
    <rPh sb="150" eb="152">
      <t>キボ</t>
    </rPh>
    <rPh sb="153" eb="154">
      <t>シメ</t>
    </rPh>
    <rPh sb="155" eb="157">
      <t>シヒョウ</t>
    </rPh>
    <rPh sb="158" eb="160">
      <t>キギョウ</t>
    </rPh>
    <rPh sb="160" eb="161">
      <t>サイ</t>
    </rPh>
    <rPh sb="162" eb="164">
      <t>ショウカン</t>
    </rPh>
    <rPh sb="166" eb="168">
      <t>イッパン</t>
    </rPh>
    <rPh sb="168" eb="170">
      <t>カイケイ</t>
    </rPh>
    <rPh sb="173" eb="175">
      <t>クリイレ</t>
    </rPh>
    <rPh sb="175" eb="176">
      <t>キン</t>
    </rPh>
    <rPh sb="177" eb="178">
      <t>ア</t>
    </rPh>
    <rPh sb="184" eb="186">
      <t>ルイジ</t>
    </rPh>
    <rPh sb="186" eb="188">
      <t>ダンタイ</t>
    </rPh>
    <rPh sb="189" eb="191">
      <t>ヘイキン</t>
    </rPh>
    <rPh sb="192" eb="193">
      <t>オオ</t>
    </rPh>
    <rPh sb="195" eb="197">
      <t>シタマワ</t>
    </rPh>
    <rPh sb="205" eb="207">
      <t>ケイヒ</t>
    </rPh>
    <rPh sb="207" eb="209">
      <t>カイシュウ</t>
    </rPh>
    <rPh sb="209" eb="210">
      <t>リツ</t>
    </rPh>
    <rPh sb="212" eb="215">
      <t>シヨウリョウ</t>
    </rPh>
    <rPh sb="216" eb="218">
      <t>カイシュウ</t>
    </rPh>
    <rPh sb="221" eb="223">
      <t>ケイヒ</t>
    </rPh>
    <rPh sb="227" eb="229">
      <t>テイド</t>
    </rPh>
    <rPh sb="229" eb="232">
      <t>シヨウリョウ</t>
    </rPh>
    <rPh sb="233" eb="234">
      <t>マカナ</t>
    </rPh>
    <rPh sb="240" eb="241">
      <t>シメ</t>
    </rPh>
    <rPh sb="242" eb="244">
      <t>シヒョウ</t>
    </rPh>
    <rPh sb="245" eb="247">
      <t>ルイジ</t>
    </rPh>
    <rPh sb="247" eb="249">
      <t>ダンタイ</t>
    </rPh>
    <rPh sb="249" eb="251">
      <t>ヘイキン</t>
    </rPh>
    <rPh sb="252" eb="254">
      <t>シタマワ</t>
    </rPh>
    <rPh sb="259" eb="261">
      <t>テキセツ</t>
    </rPh>
    <rPh sb="262" eb="265">
      <t>シヨウリョウ</t>
    </rPh>
    <rPh sb="265" eb="267">
      <t>シュウニュウ</t>
    </rPh>
    <rPh sb="268" eb="270">
      <t>カクホ</t>
    </rPh>
    <rPh sb="275" eb="277">
      <t>ケイヒ</t>
    </rPh>
    <rPh sb="277" eb="279">
      <t>サクゲン</t>
    </rPh>
    <rPh sb="280" eb="281">
      <t>ツト</t>
    </rPh>
    <rPh sb="283" eb="285">
      <t>ヒツヨウ</t>
    </rPh>
    <rPh sb="292" eb="294">
      <t>オスイ</t>
    </rPh>
    <rPh sb="294" eb="296">
      <t>ショリ</t>
    </rPh>
    <rPh sb="296" eb="298">
      <t>ゲンカ</t>
    </rPh>
    <rPh sb="300" eb="301">
      <t>ユウ</t>
    </rPh>
    <rPh sb="301" eb="302">
      <t>シュウ</t>
    </rPh>
    <rPh sb="302" eb="303">
      <t>スイ</t>
    </rPh>
    <rPh sb="303" eb="304">
      <t>リョウ</t>
    </rPh>
    <rPh sb="310" eb="312">
      <t>オスイ</t>
    </rPh>
    <rPh sb="312" eb="314">
      <t>ショリ</t>
    </rPh>
    <rPh sb="315" eb="316">
      <t>ヨウ</t>
    </rPh>
    <rPh sb="318" eb="320">
      <t>ヒヨウ</t>
    </rPh>
    <rPh sb="322" eb="324">
      <t>オスイ</t>
    </rPh>
    <rPh sb="324" eb="326">
      <t>ショリ</t>
    </rPh>
    <rPh sb="327" eb="328">
      <t>カカ</t>
    </rPh>
    <rPh sb="333" eb="334">
      <t>シメ</t>
    </rPh>
    <rPh sb="335" eb="337">
      <t>シヒョウ</t>
    </rPh>
    <rPh sb="346" eb="347">
      <t>ウエ</t>
    </rPh>
    <rPh sb="353" eb="355">
      <t>コンゴ</t>
    </rPh>
    <rPh sb="356" eb="358">
      <t>シセツ</t>
    </rPh>
    <rPh sb="359" eb="361">
      <t>ケイネン</t>
    </rPh>
    <rPh sb="361" eb="363">
      <t>レッカ</t>
    </rPh>
    <rPh sb="366" eb="368">
      <t>シュウゼン</t>
    </rPh>
    <rPh sb="368" eb="369">
      <t>リョウ</t>
    </rPh>
    <rPh sb="369" eb="370">
      <t>トウ</t>
    </rPh>
    <rPh sb="371" eb="373">
      <t>イジ</t>
    </rPh>
    <rPh sb="373" eb="376">
      <t>カンリヒ</t>
    </rPh>
    <rPh sb="377" eb="379">
      <t>ゾウカ</t>
    </rPh>
    <rPh sb="380" eb="382">
      <t>ソウテイ</t>
    </rPh>
    <rPh sb="388" eb="390">
      <t>カクシュ</t>
    </rPh>
    <rPh sb="390" eb="392">
      <t>ケイヒ</t>
    </rPh>
    <rPh sb="393" eb="395">
      <t>ミナオ</t>
    </rPh>
    <rPh sb="397" eb="398">
      <t>オコナ</t>
    </rPh>
    <rPh sb="400" eb="403">
      <t>コウリツテキ</t>
    </rPh>
    <rPh sb="404" eb="406">
      <t>ケイエイ</t>
    </rPh>
    <rPh sb="407" eb="408">
      <t>ツト</t>
    </rPh>
    <rPh sb="410" eb="412">
      <t>ヒツヨウ</t>
    </rPh>
    <rPh sb="419" eb="421">
      <t>シセツ</t>
    </rPh>
    <rPh sb="421" eb="423">
      <t>リヨウ</t>
    </rPh>
    <rPh sb="423" eb="424">
      <t>リツ</t>
    </rPh>
    <rPh sb="426" eb="428">
      <t>シセツ</t>
    </rPh>
    <rPh sb="429" eb="431">
      <t>タイオウ</t>
    </rPh>
    <rPh sb="431" eb="433">
      <t>カノウ</t>
    </rPh>
    <rPh sb="433" eb="435">
      <t>ノウリョク</t>
    </rPh>
    <rPh sb="436" eb="437">
      <t>タイ</t>
    </rPh>
    <rPh sb="439" eb="441">
      <t>ショリ</t>
    </rPh>
    <rPh sb="441" eb="442">
      <t>スイ</t>
    </rPh>
    <rPh sb="442" eb="443">
      <t>リョウ</t>
    </rPh>
    <rPh sb="444" eb="446">
      <t>ワリアイ</t>
    </rPh>
    <rPh sb="448" eb="450">
      <t>シセツ</t>
    </rPh>
    <rPh sb="451" eb="453">
      <t>リヨウ</t>
    </rPh>
    <rPh sb="453" eb="455">
      <t>ジョウキョウ</t>
    </rPh>
    <rPh sb="456" eb="458">
      <t>ハンダン</t>
    </rPh>
    <rPh sb="460" eb="462">
      <t>シヒョウ</t>
    </rPh>
    <rPh sb="481" eb="484">
      <t>スイセンカ</t>
    </rPh>
    <rPh sb="484" eb="485">
      <t>リツ</t>
    </rPh>
    <rPh sb="487" eb="489">
      <t>ショリ</t>
    </rPh>
    <rPh sb="489" eb="492">
      <t>クイキナイ</t>
    </rPh>
    <rPh sb="492" eb="494">
      <t>ジンコウ</t>
    </rPh>
    <rPh sb="498" eb="500">
      <t>ジッサイ</t>
    </rPh>
    <rPh sb="501" eb="503">
      <t>スイセン</t>
    </rPh>
    <rPh sb="503" eb="505">
      <t>ベンジョ</t>
    </rPh>
    <rPh sb="506" eb="508">
      <t>セッチ</t>
    </rPh>
    <rPh sb="510" eb="512">
      <t>オスイ</t>
    </rPh>
    <rPh sb="512" eb="514">
      <t>ショリ</t>
    </rPh>
    <rPh sb="518" eb="520">
      <t>ワリアイ</t>
    </rPh>
    <rPh sb="521" eb="522">
      <t>シメ</t>
    </rPh>
    <rPh sb="523" eb="525">
      <t>シヒョウ</t>
    </rPh>
    <rPh sb="533" eb="535">
      <t>シタマワ</t>
    </rPh>
    <rPh sb="540" eb="542">
      <t>コンゴ</t>
    </rPh>
    <rPh sb="543" eb="545">
      <t>ケンゼン</t>
    </rPh>
    <rPh sb="546" eb="548">
      <t>ザイセイ</t>
    </rPh>
    <rPh sb="548" eb="550">
      <t>ウンエイ</t>
    </rPh>
    <rPh sb="551" eb="552">
      <t>ム</t>
    </rPh>
    <rPh sb="554" eb="557">
      <t>ミセツゾク</t>
    </rPh>
    <rPh sb="557" eb="559">
      <t>セタイ</t>
    </rPh>
    <rPh sb="561" eb="563">
      <t>フキュウ</t>
    </rPh>
    <rPh sb="563" eb="565">
      <t>ソクシン</t>
    </rPh>
    <rPh sb="565" eb="567">
      <t>カツドウ</t>
    </rPh>
    <rPh sb="568" eb="570">
      <t>セッキョク</t>
    </rPh>
    <rPh sb="570" eb="571">
      <t>テキ</t>
    </rPh>
    <rPh sb="572" eb="573">
      <t>オコナ</t>
    </rPh>
    <rPh sb="574" eb="576">
      <t>ヒツヨウ</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</si>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</sst>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27-4E12-86CB-2B5021D12A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0.44</c:v>
                </c:pt>
                <c:pt idx="3">
                  <c:v>0.04</c:v>
                </c:pt>
                <c:pt idx="4">
                  <c:v>0.02</c:v>
                </c:pt>
              </c:numCache>
            </c:numRef>
          </c:val>
          <c:smooth val="0"/>
          <c:extLst>
            <c:ext xmlns:c16="http://schemas.microsoft.com/office/drawing/2014/chart" uri="{C3380CC4-5D6E-409C-BE32-E72D297353CC}">
              <c16:uniqueId val="{00000001-A227-4E12-86CB-2B5021D12A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82.84</c:v>
                </c:pt>
                <c:pt idx="1">
                  <c:v>88.05</c:v>
                </c:pt>
                <c:pt idx="2">
                  <c:v>88.51</c:v>
                </c:pt>
                <c:pt idx="3">
                  <c:v>92.39</c:v>
                </c:pt>
                <c:pt idx="4">
                  <c:v>97.15</c:v>
                </c:pt>
              </c:numCache>
            </c:numRef>
          </c:val>
          <c:extLst>
            <c:ext xmlns:c16="http://schemas.microsoft.com/office/drawing/2014/chart" uri="{C3380CC4-5D6E-409C-BE32-E72D297353CC}">
              <c16:uniqueId val="{00000000-9EFC-4601-AA14-D43A75ED2B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56</c:v>
                </c:pt>
                <c:pt idx="2">
                  <c:v>56.01</c:v>
                </c:pt>
                <c:pt idx="3">
                  <c:v>56.72</c:v>
                </c:pt>
                <c:pt idx="4">
                  <c:v>54.06</c:v>
                </c:pt>
              </c:numCache>
            </c:numRef>
          </c:val>
          <c:smooth val="0"/>
          <c:extLst>
            <c:ext xmlns:c16="http://schemas.microsoft.com/office/drawing/2014/chart" uri="{C3380CC4-5D6E-409C-BE32-E72D297353CC}">
              <c16:uniqueId val="{00000001-9EFC-4601-AA14-D43A75ED2B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87.86</c:v>
                </c:pt>
                <c:pt idx="1">
                  <c:v>89.58</c:v>
                </c:pt>
                <c:pt idx="2">
                  <c:v>85.65</c:v>
                </c:pt>
                <c:pt idx="3">
                  <c:v>85.99</c:v>
                </c:pt>
                <c:pt idx="4">
                  <c:v>85.94</c:v>
                </c:pt>
              </c:numCache>
            </c:numRef>
          </c:val>
          <c:extLst>
            <c:ext xmlns:c16="http://schemas.microsoft.com/office/drawing/2014/chart" uri="{C3380CC4-5D6E-409C-BE32-E72D297353CC}">
              <c16:uniqueId val="{00000000-B073-459C-9FA3-8EF1799019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89.51</c:v>
                </c:pt>
                <c:pt idx="2">
                  <c:v>89.77</c:v>
                </c:pt>
                <c:pt idx="3">
                  <c:v>90.04</c:v>
                </c:pt>
                <c:pt idx="4">
                  <c:v>90.11</c:v>
                </c:pt>
              </c:numCache>
            </c:numRef>
          </c:val>
          <c:smooth val="0"/>
          <c:extLst>
            <c:ext xmlns:c16="http://schemas.microsoft.com/office/drawing/2014/chart" uri="{C3380CC4-5D6E-409C-BE32-E72D297353CC}">
              <c16:uniqueId val="{00000001-B073-459C-9FA3-8EF1799019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97.6</c:v>
                </c:pt>
                <c:pt idx="1">
                  <c:v>97.52</c:v>
                </c:pt>
                <c:pt idx="2">
                  <c:v>96.99</c:v>
                </c:pt>
                <c:pt idx="3">
                  <c:v>97.11</c:v>
                </c:pt>
                <c:pt idx="4">
                  <c:v>96.61</c:v>
                </c:pt>
              </c:numCache>
            </c:numRef>
          </c:val>
          <c:extLst>
            <c:ext xmlns:c16="http://schemas.microsoft.com/office/drawing/2014/chart" uri="{C3380CC4-5D6E-409C-BE32-E72D297353CC}">
              <c16:uniqueId val="{00000000-EAB9-40B9-B2A7-2DF446D6E6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B9-40B9-B2A7-2DF446D6E6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B9-4D05-AA7E-2CA9F3A6092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B9-4D05-AA7E-2CA9F3A6092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F-4346-8763-5140017A58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F-4346-8763-5140017A58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8-4DD4-A8FC-5B617A0424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8-4DD4-A8FC-5B617A0424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2C-4521-9D75-A56D4A6224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2C-4521-9D75-A56D4A6224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116.43</c:v>
                </c:pt>
                <c:pt idx="1">
                  <c:v>105.51</c:v>
                </c:pt>
                <c:pt idx="2">
                  <c:v>96.78</c:v>
                </c:pt>
                <c:pt idx="3">
                  <c:v>73.94</c:v>
                </c:pt>
                <c:pt idx="4">
                  <c:v>64.39</c:v>
                </c:pt>
              </c:numCache>
            </c:numRef>
          </c:val>
          <c:extLst>
            <c:ext xmlns:c16="http://schemas.microsoft.com/office/drawing/2014/chart" uri="{C3380CC4-5D6E-409C-BE32-E72D297353CC}">
              <c16:uniqueId val="{00000000-C815-4BE5-8774-A819C9C66A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685.34</c:v>
                </c:pt>
                <c:pt idx="2">
                  <c:v>684.74</c:v>
                </c:pt>
                <c:pt idx="3">
                  <c:v>654.91999999999996</c:v>
                </c:pt>
                <c:pt idx="4">
                  <c:v>654.71</c:v>
                </c:pt>
              </c:numCache>
            </c:numRef>
          </c:val>
          <c:smooth val="0"/>
          <c:extLst>
            <c:ext xmlns:c16="http://schemas.microsoft.com/office/drawing/2014/chart" uri="{C3380CC4-5D6E-409C-BE32-E72D297353CC}">
              <c16:uniqueId val="{00000001-C815-4BE5-8774-A819C9C66A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65.5</c:v>
                </c:pt>
                <c:pt idx="1">
                  <c:v>71.09</c:v>
                </c:pt>
                <c:pt idx="2">
                  <c:v>64.7</c:v>
                </c:pt>
                <c:pt idx="3">
                  <c:v>63.62</c:v>
                </c:pt>
                <c:pt idx="4">
                  <c:v>62.92</c:v>
                </c:pt>
              </c:numCache>
            </c:numRef>
          </c:val>
          <c:extLst>
            <c:ext xmlns:c16="http://schemas.microsoft.com/office/drawing/2014/chart" uri="{C3380CC4-5D6E-409C-BE32-E72D297353CC}">
              <c16:uniqueId val="{00000000-E749-4E76-BD54-268BD18B1C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59.83</c:v>
                </c:pt>
                <c:pt idx="2">
                  <c:v>65.33</c:v>
                </c:pt>
                <c:pt idx="3">
                  <c:v>65.39</c:v>
                </c:pt>
                <c:pt idx="4">
                  <c:v>65.37</c:v>
                </c:pt>
              </c:numCache>
            </c:numRef>
          </c:val>
          <c:smooth val="0"/>
          <c:extLst>
            <c:ext xmlns:c16="http://schemas.microsoft.com/office/drawing/2014/chart" uri="{C3380CC4-5D6E-409C-BE32-E72D297353CC}">
              <c16:uniqueId val="{00000001-E749-4E76-BD54-268BD18B1C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231.29</c:v>
                </c:pt>
                <c:pt idx="1">
                  <c:v>214.38</c:v>
                </c:pt>
                <c:pt idx="2">
                  <c:v>236.25</c:v>
                </c:pt>
                <c:pt idx="3">
                  <c:v>242.52</c:v>
                </c:pt>
                <c:pt idx="4">
                  <c:v>244.82</c:v>
                </c:pt>
              </c:numCache>
            </c:numRef>
          </c:val>
          <c:extLst>
            <c:ext xmlns:c16="http://schemas.microsoft.com/office/drawing/2014/chart" uri="{C3380CC4-5D6E-409C-BE32-E72D297353CC}">
              <c16:uniqueId val="{00000000-A096-422A-83DD-01CB31ACE5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246.66</c:v>
                </c:pt>
                <c:pt idx="2">
                  <c:v>227.43</c:v>
                </c:pt>
                <c:pt idx="3">
                  <c:v>230.88</c:v>
                </c:pt>
                <c:pt idx="4">
                  <c:v>228.99</c:v>
                </c:pt>
              </c:numCache>
            </c:numRef>
          </c:val>
          <c:smooth val="0"/>
          <c:extLst>
            <c:ext xmlns:c16="http://schemas.microsoft.com/office/drawing/2014/chart" uri="{C3380CC4-5D6E-409C-BE32-E72D297353CC}">
              <c16:uniqueId val="{00000001-A096-422A-83DD-01CB31ACE5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佐伯市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70708</v>
      </c>
      <c r="AM8" s="69"/>
      <c r="AN8" s="69"/>
      <c r="AO8" s="69"/>
      <c r="AP8" s="69"/>
      <c r="AQ8" s="69"/>
      <c r="AR8" s="69"/>
      <c r="AS8" s="69"/>
      <c r="AT8" s="68">
        <f>データ!T6</f>
        <v>903.12</v>
      </c>
      <c r="AU8" s="68"/>
      <c r="AV8" s="68"/>
      <c r="AW8" s="68"/>
      <c r="AX8" s="68"/>
      <c r="AY8" s="68"/>
      <c r="AZ8" s="68"/>
      <c r="BA8" s="68"/>
      <c r="BB8" s="68">
        <f>データ!U6</f>
        <v>78.290000000000006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10.4</v>
      </c>
      <c r="Q10" s="68"/>
      <c r="R10" s="68"/>
      <c r="S10" s="68"/>
      <c r="T10" s="68"/>
      <c r="U10" s="68"/>
      <c r="V10" s="68"/>
      <c r="W10" s="68">
        <f>データ!Q6</f>
        <v>65.44</v>
      </c>
      <c r="X10" s="68"/>
      <c r="Y10" s="68"/>
      <c r="Z10" s="68"/>
      <c r="AA10" s="68"/>
      <c r="AB10" s="68"/>
      <c r="AC10" s="68"/>
      <c r="AD10" s="69">
        <f>データ!R6</f>
        <v>2910</v>
      </c>
      <c r="AE10" s="69"/>
      <c r="AF10" s="69"/>
      <c r="AG10" s="69"/>
      <c r="AH10" s="69"/>
      <c r="AI10" s="69"/>
      <c r="AJ10" s="69"/>
      <c r="AK10" s="2"/>
      <c r="AL10" s="69">
        <f>データ!V6</f>
        <v>7318</v>
      </c>
      <c r="AM10" s="69"/>
      <c r="AN10" s="69"/>
      <c r="AO10" s="69"/>
      <c r="AP10" s="69"/>
      <c r="AQ10" s="69"/>
      <c r="AR10" s="69"/>
      <c r="AS10" s="69"/>
      <c r="AT10" s="68">
        <f>データ!W6</f>
        <v>3.24</v>
      </c>
      <c r="AU10" s="68"/>
      <c r="AV10" s="68"/>
      <c r="AW10" s="68"/>
      <c r="AX10" s="68"/>
      <c r="AY10" s="68"/>
      <c r="AZ10" s="68"/>
      <c r="BA10" s="68"/>
      <c r="BB10" s="68">
        <f>データ!X6</f>
        <v>2258.64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bSPUqekylgNAFR2OoXuaqt8MVAHzoY4uD/G7zQK93a2UMUmy/VV2MeUbjgbYt3BfuWd4L4xD+s/Dvdyn2E4KXg==" saltValue="glLuAt+xRwUjVXcY5JGt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442054</v>
      </c>
      <c r="D6" s="33">
        <f t="shared" si="3"/>
        <v>47</v>
      </c>
      <c r="E6" s="33">
        <f t="shared" si="3"/>
        <v>17</v>
      </c>
      <c r="F6" s="33">
        <f t="shared" si="3"/>
        <v>5</v>
      </c>
      <c r="G6" s="33">
        <f t="shared" si="3"/>
        <v>0</v>
      </c>
      <c r="H6" s="33" t="str">
        <f t="shared" si="3"/>
        <v>大分県　佐伯市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10.4</v>
      </c>
      <c r="Q6" s="34">
        <f t="shared" si="3"/>
        <v>65.44</v>
      </c>
      <c r="R6" s="34">
        <f t="shared" si="3"/>
        <v>2910</v>
      </c>
      <c r="S6" s="34">
        <f t="shared" si="3"/>
        <v>70708</v>
      </c>
      <c r="T6" s="34">
        <f t="shared" si="3"/>
        <v>903.12</v>
      </c>
      <c r="U6" s="34">
        <f t="shared" si="3"/>
        <v>78.290000000000006</v>
      </c>
      <c r="V6" s="34">
        <f t="shared" si="3"/>
        <v>7318</v>
      </c>
      <c r="W6" s="34">
        <f t="shared" si="3"/>
        <v>3.24</v>
      </c>
      <c r="X6" s="34">
        <f t="shared" si="3"/>
        <v>2258.64</v>
      </c>
      <c r="Y6" s="35">
        <f>IF(Y7="",NA(),Y7)</f>
        <v>97.6</v>
      </c>
      <c r="Z6" s="35">
        <f t="shared" ref="Z6:AH6" si="4">IF(Z7="",NA(),Z7)</f>
        <v>97.52</v>
      </c>
      <c r="AA6" s="35">
        <f t="shared" si="4"/>
        <v>96.99</v>
      </c>
      <c r="AB6" s="35">
        <f t="shared" si="4"/>
        <v>97.11</v>
      </c>
      <c r="AC6" s="35">
        <f t="shared" si="4"/>
        <v>96.61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116.43</v>
      </c>
      <c r="BG6" s="35">
        <f t="shared" ref="BG6:BO6" si="7">IF(BG7="",NA(),BG7)</f>
        <v>105.51</v>
      </c>
      <c r="BH6" s="35">
        <f t="shared" si="7"/>
        <v>96.78</v>
      </c>
      <c r="BI6" s="35">
        <f t="shared" si="7"/>
        <v>73.94</v>
      </c>
      <c r="BJ6" s="35">
        <f t="shared" si="7"/>
        <v>64.39</v>
      </c>
      <c r="BK6" s="35">
        <f t="shared" si="7"/>
        <v>1081.8</v>
      </c>
      <c r="BL6" s="35">
        <f t="shared" si="7"/>
        <v>685.34</v>
      </c>
      <c r="BM6" s="35">
        <f t="shared" si="7"/>
        <v>684.74</v>
      </c>
      <c r="BN6" s="35">
        <f t="shared" si="7"/>
        <v>654.91999999999996</v>
      </c>
      <c r="BO6" s="35">
        <f t="shared" si="7"/>
        <v>654.71</v>
      </c>
      <c r="BP6" s="34" t="str">
        <f>IF(BP7="","",IF(BP7="-","【-】","【"&amp;SUBSTITUTE(TEXT(BP7,"#,##0.00"),"-","△")&amp;"】"))</f>
        <v>【765.47】</v>
      </c>
      <c r="BQ6" s="35">
        <f>IF(BQ7="",NA(),BQ7)</f>
        <v>65.5</v>
      </c>
      <c r="BR6" s="35">
        <f t="shared" ref="BR6:BZ6" si="8">IF(BR7="",NA(),BR7)</f>
        <v>71.09</v>
      </c>
      <c r="BS6" s="35">
        <f t="shared" si="8"/>
        <v>64.7</v>
      </c>
      <c r="BT6" s="35">
        <f t="shared" si="8"/>
        <v>63.62</v>
      </c>
      <c r="BU6" s="35">
        <f t="shared" si="8"/>
        <v>62.92</v>
      </c>
      <c r="BV6" s="35">
        <f t="shared" si="8"/>
        <v>52.19</v>
      </c>
      <c r="BW6" s="35">
        <f t="shared" si="8"/>
        <v>59.83</v>
      </c>
      <c r="BX6" s="35">
        <f t="shared" si="8"/>
        <v>65.33</v>
      </c>
      <c r="BY6" s="35">
        <f t="shared" si="8"/>
        <v>65.39</v>
      </c>
      <c r="BZ6" s="35">
        <f t="shared" si="8"/>
        <v>65.37</v>
      </c>
      <c r="CA6" s="34" t="str">
        <f>IF(CA7="","",IF(CA7="-","【-】","【"&amp;SUBSTITUTE(TEXT(CA7,"#,##0.00"),"-","△")&amp;"】"))</f>
        <v>【59.59】</v>
      </c>
      <c r="CB6" s="35">
        <f>IF(CB7="",NA(),CB7)</f>
        <v>231.29</v>
      </c>
      <c r="CC6" s="35">
        <f t="shared" ref="CC6:CK6" si="9">IF(CC7="",NA(),CC7)</f>
        <v>214.38</v>
      </c>
      <c r="CD6" s="35">
        <f t="shared" si="9"/>
        <v>236.25</v>
      </c>
      <c r="CE6" s="35">
        <f t="shared" si="9"/>
        <v>242.52</v>
      </c>
      <c r="CF6" s="35">
        <f t="shared" si="9"/>
        <v>244.82</v>
      </c>
      <c r="CG6" s="35">
        <f t="shared" si="9"/>
        <v>296.14</v>
      </c>
      <c r="CH6" s="35">
        <f t="shared" si="9"/>
        <v>246.66</v>
      </c>
      <c r="CI6" s="35">
        <f t="shared" si="9"/>
        <v>227.43</v>
      </c>
      <c r="CJ6" s="35">
        <f t="shared" si="9"/>
        <v>230.88</v>
      </c>
      <c r="CK6" s="35">
        <f t="shared" si="9"/>
        <v>228.99</v>
      </c>
      <c r="CL6" s="34" t="str">
        <f>IF(CL7="","",IF(CL7="-","【-】","【"&amp;SUBSTITUTE(TEXT(CL7,"#,##0.00"),"-","△")&amp;"】"))</f>
        <v>【257.86】</v>
      </c>
      <c r="CM6" s="35">
        <f>IF(CM7="",NA(),CM7)</f>
        <v>82.84</v>
      </c>
      <c r="CN6" s="35">
        <f t="shared" ref="CN6:CV6" si="10">IF(CN7="",NA(),CN7)</f>
        <v>88.05</v>
      </c>
      <c r="CO6" s="35">
        <f t="shared" si="10"/>
        <v>88.51</v>
      </c>
      <c r="CP6" s="35">
        <f t="shared" si="10"/>
        <v>92.39</v>
      </c>
      <c r="CQ6" s="35">
        <f t="shared" si="10"/>
        <v>97.15</v>
      </c>
      <c r="CR6" s="35">
        <f t="shared" si="10"/>
        <v>52.31</v>
      </c>
      <c r="CS6" s="35">
        <f t="shared" si="10"/>
        <v>56</v>
      </c>
      <c r="CT6" s="35">
        <f t="shared" si="10"/>
        <v>56.01</v>
      </c>
      <c r="CU6" s="35">
        <f t="shared" si="10"/>
        <v>56.72</v>
      </c>
      <c r="CV6" s="35">
        <f t="shared" si="10"/>
        <v>54.06</v>
      </c>
      <c r="CW6" s="34" t="str">
        <f>IF(CW7="","",IF(CW7="-","【-】","【"&amp;SUBSTITUTE(TEXT(CW7,"#,##0.00"),"-","△")&amp;"】"))</f>
        <v>【51.30】</v>
      </c>
      <c r="CX6" s="35">
        <f>IF(CX7="",NA(),CX7)</f>
        <v>87.86</v>
      </c>
      <c r="CY6" s="35">
        <f t="shared" ref="CY6:DG6" si="11">IF(CY7="",NA(),CY7)</f>
        <v>89.58</v>
      </c>
      <c r="CZ6" s="35">
        <f t="shared" si="11"/>
        <v>85.65</v>
      </c>
      <c r="DA6" s="35">
        <f t="shared" si="11"/>
        <v>85.99</v>
      </c>
      <c r="DB6" s="35">
        <f t="shared" si="11"/>
        <v>85.94</v>
      </c>
      <c r="DC6" s="35">
        <f t="shared" si="11"/>
        <v>84.32</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442054</v>
      </c>
      <c r="D7" s="37">
        <v>47</v>
      </c>
      <c r="E7" s="37">
        <v>17</v>
      </c>
      <c r="F7" s="37">
        <v>5</v>
      </c>
      <c r="G7" s="37">
        <v>0</v>
      </c>
      <c r="H7" s="37" t="s">
        <v>98</v>
      </c>
      <c r="I7" s="37" t="s">
        <v>99</v>
      </c>
      <c r="J7" s="37" t="s">
        <v>100</v>
      </c>
      <c r="K7" s="37" t="s">
        <v>101</v>
      </c>
      <c r="L7" s="37" t="s">
        <v>102</v>
      </c>
      <c r="M7" s="37" t="s">
        <v>103</v>
      </c>
      <c r="N7" s="38" t="s">
        <v>104</v>
      </c>
      <c r="O7" s="38" t="s">
        <v>105</v>
      </c>
      <c r="P7" s="38">
        <v>10.4</v>
      </c>
      <c r="Q7" s="38">
        <v>65.44</v>
      </c>
      <c r="R7" s="38">
        <v>2910</v>
      </c>
      <c r="S7" s="38">
        <v>70708</v>
      </c>
      <c r="T7" s="38">
        <v>903.12</v>
      </c>
      <c r="U7" s="38">
        <v>78.290000000000006</v>
      </c>
      <c r="V7" s="38">
        <v>7318</v>
      </c>
      <c r="W7" s="38">
        <v>3.24</v>
      </c>
      <c r="X7" s="38">
        <v>2258.64</v>
      </c>
      <c r="Y7" s="38">
        <v>97.6</v>
      </c>
      <c r="Z7" s="38">
        <v>97.52</v>
      </c>
      <c r="AA7" s="38">
        <v>96.99</v>
      </c>
      <c r="AB7" s="38">
        <v>97.11</v>
      </c>
      <c r="AC7" s="38">
        <v>96.61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116.43</v>
      </c>
      <c r="BG7" s="38">
        <v>105.51</v>
      </c>
      <c r="BH7" s="38">
        <v>96.78</v>
      </c>
      <c r="BI7" s="38">
        <v>73.94</v>
      </c>
      <c r="BJ7" s="38">
        <v>64.39</v>
      </c>
      <c r="BK7" s="38">
        <v>1081.8</v>
      </c>
      <c r="BL7" s="38">
        <v>685.34</v>
      </c>
      <c r="BM7" s="38">
        <v>684.74</v>
      </c>
      <c r="BN7" s="38">
        <v>654.91999999999996</v>
      </c>
      <c r="BO7" s="38">
        <v>654.71</v>
      </c>
      <c r="BP7" s="38">
        <v>765.47</v>
      </c>
      <c r="BQ7" s="38">
        <v>65.5</v>
      </c>
      <c r="BR7" s="38">
        <v>71.09</v>
      </c>
      <c r="BS7" s="38">
        <v>64.7</v>
      </c>
      <c r="BT7" s="38">
        <v>63.62</v>
      </c>
      <c r="BU7" s="38">
        <v>62.92</v>
      </c>
      <c r="BV7" s="38">
        <v>52.19</v>
      </c>
      <c r="BW7" s="38">
        <v>59.83</v>
      </c>
      <c r="BX7" s="38">
        <v>65.33</v>
      </c>
      <c r="BY7" s="38">
        <v>65.39</v>
      </c>
      <c r="BZ7" s="38">
        <v>65.37</v>
      </c>
      <c r="CA7" s="38">
        <v>59.59</v>
      </c>
      <c r="CB7" s="38">
        <v>231.29</v>
      </c>
      <c r="CC7" s="38">
        <v>214.38</v>
      </c>
      <c r="CD7" s="38">
        <v>236.25</v>
      </c>
      <c r="CE7" s="38">
        <v>242.52</v>
      </c>
      <c r="CF7" s="38">
        <v>244.82</v>
      </c>
      <c r="CG7" s="38">
        <v>296.14</v>
      </c>
      <c r="CH7" s="38">
        <v>246.66</v>
      </c>
      <c r="CI7" s="38">
        <v>227.43</v>
      </c>
      <c r="CJ7" s="38">
        <v>230.88</v>
      </c>
      <c r="CK7" s="38">
        <v>228.99</v>
      </c>
      <c r="CL7" s="38">
        <v>257.86</v>
      </c>
      <c r="CM7" s="38">
        <v>82.84</v>
      </c>
      <c r="CN7" s="38">
        <v>88.05</v>
      </c>
      <c r="CO7" s="38">
        <v>88.51</v>
      </c>
      <c r="CP7" s="38">
        <v>92.39</v>
      </c>
      <c r="CQ7" s="38">
        <v>97.15</v>
      </c>
      <c r="CR7" s="38">
        <v>52.31</v>
      </c>
      <c r="CS7" s="38">
        <v>56</v>
      </c>
      <c r="CT7" s="38">
        <v>56.01</v>
      </c>
      <c r="CU7" s="38">
        <v>56.72</v>
      </c>
      <c r="CV7" s="38">
        <v>54.06</v>
      </c>
      <c r="CW7" s="38">
        <v>51.3</v>
      </c>
      <c r="CX7" s="38">
        <v>87.86</v>
      </c>
      <c r="CY7" s="38">
        <v>89.58</v>
      </c>
      <c r="CZ7" s="38">
        <v>85.65</v>
      </c>
      <c r="DA7" s="38">
        <v>85.99</v>
      </c>
      <c r="DB7" s="38">
        <v>85.94</v>
      </c>
      <c r="DC7" s="38">
        <v>84.32</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2020-12-04T03:09:26Z</dcterms:created>
  <dcterms:modified xsi:type="dcterms:W3CDTF">2021-01-13T02:00:41Z</dcterms:modified>
  <cp:category/>
</cp:coreProperties>
</file>