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財政課\"/>
    </mc:Choice>
  </mc:AlternateContent>
  <workbookProtection workbookAlgorithmName="SHA-512" workbookHashValue="r9ljxG9DYlsmTeIbV3Qv5pIuSKZCUm8VKFsCyY/nGkGNzxZKEZZhaxk5LmiHoN73LZOgEWwdoColQhg9gXN7sg==" workbookSaltValue="xlmlwkm7Ugjn/pD1lM+mlw==" workbookSpinCount="100000" lockStructure="1"/>
  <bookViews>
    <workbookView xWindow="0" yWindow="0" windowWidth="19170" windowHeight="697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W10" i="4" s="1"/>
  <c r="P6" i="5"/>
  <c r="P10" i="4" s="1"/>
  <c r="O6" i="5"/>
  <c r="I10" i="4" s="1"/>
  <c r="N6" i="5"/>
  <c r="B10" i="4" s="1"/>
  <c r="M6" i="5"/>
  <c r="AD8" i="4" s="1"/>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BB10" i="4"/>
  <c r="BB8" i="4"/>
  <c r="AT8" i="4"/>
  <c r="W8" i="4"/>
  <c r="B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<sst xmlns="http://schemas.openxmlformats.org/spreadsheetml/2006/main" count="236" uniqueCount="118">
  <si>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</si>
  <si>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</si>
  <si>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</si>
  <si>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</si>
  <si>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</si>
  <si>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</si>
  <si>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</si>
  <si>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</si>
  <si>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</si>
  <si>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</si>
  <si>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</si>
  <si>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</si>
  <si>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</si>
  <si>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</si>
  <si>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</si>
  <si>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</si>
  <si>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</si>
  <si>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</si>
  <si>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</si>
  <si>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</si>
  <si>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</si>
  <si>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</si>
  <si>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</si>
  <si>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</si>
  <si>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</si>
  <si>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</si>
  <si>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</si>
  <si>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</si>
  <si>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</si>
  <si>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</si>
  <si>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</si>
  <si>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</si>
  <si>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</si>
  <si>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</si>
  <si>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</si>
  <si>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</si>
  <si>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</si>
  <si>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</si>
  <si>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</si>
  <si>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</si>
  <si>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</si>
  <si>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</si>
  <si>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</si>
  <si>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</si>
  <si>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</si>
  <si>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</si>
  <si>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</si>
  <si>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</si>
  <si>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</si>
  <si>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</si>
  <si>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</si>
  <si>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</si>
  <si>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</si>
  <si>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</si>
  <si>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</si>
  <si>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</si>
  <si>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</si>
  <si>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</si>
  <si>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</si>
  <si>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</si>
  <si>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</si>
  <si>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</si>
  <si>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</si>
  <si>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</si>
  <si>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</si>
  <si>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</si>
  <si>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</si>
  <si>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</si>
  <si>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</si>
  <si>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</si>
  <si>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</si>
  <si>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</si>
  <si>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</si>
  <si>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</si>
  <si>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</si>
  <si>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</si>
  <si>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</si>
  <si>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</si>
  <si>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</si>
  <si>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</si>
  <si>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</si>
  <si>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</si>
  <si>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</si>
  <si>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</si>
  <si>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</si>
  <si>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</si>
  <si>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</si>
  <si>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</si>
  <si>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</si>
  <si>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</si>
  <si>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</si>
  <si>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</si>
  <si>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</si>
  <si>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</si>
  <si>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</si>
  <si>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</si>
  <si>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</si>
  <si>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</si>
  <si>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</si>
  <si>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</si>
  <si>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</si>
  <si>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</si>
  <si>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</si>
  <si>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</si>
  <si>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</si>
  <si>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</si>
  <si>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</si>
  <si>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</si>
  <si>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</si>
  <si>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</si>
  <si>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</si>
  <si>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</si>
  <si>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</si>
  <si>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</si>
  <si>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</si>
  <si>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⑤『経費回収率』…使用料で回収すべき経費を、どの程度使用料で賄えているかを示す指標。類似団体平均を下回っており、適切な使用料収入の確保とさらなる経費削減に努める必要がある。
⑥『汚水処理原価』…有収水量１㎥あ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⑦『施設利用率』…施設の対応可能能力に対する処理水量の割合で、施設の利用状況を判断する指標。類似団体平均を上回っている。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rPh sb="301" eb="302">
      <t>リョウ</t>
    </rPh>
    <phoneticPr fontId="4"/>
  </si>
  <si>
    <t>　漁業集落排水事業については、今後、処理施設の老朽化等により維持管理・更新費用が増加する一方で、人口減少により使用料収入等が減少するという厳しい財政状況が予測される。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ギョギョウ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</si>
  <si>
    <t>　漁業集落排水処理施設の大半が市町村合併以前に建設・供用開始されたものであるため、経年劣化等による老朽化が進み、修繕・更新が必要なものが増加してきている。処理施設が多数かつ広範囲にわたるため、修繕・更新に係る投資が一時期に集中しないよう、平成28年度より計画的に処理施設の長寿命化を図るための事業を実施している。</t>
    <rPh sb="1" eb="3">
      <t>ギョギョウ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4">
      <t>タスウ</t>
    </rPh>
    <rPh sb="86" eb="89">
      <t>コウハンイ</t>
    </rPh>
    <rPh sb="96" eb="98">
      <t>シュウゼン</t>
    </rPh>
    <rPh sb="99" eb="101">
      <t>コウシン</t>
    </rPh>
    <rPh sb="102" eb="103">
      <t>カカ</t>
    </rPh>
    <rPh sb="104" eb="106">
      <t>トウシ</t>
    </rPh>
    <rPh sb="111" eb="113">
      <t>シュウチュウ</t>
    </rPh>
    <rPh sb="119" eb="121">
      <t>ヘイセイ</t>
    </rPh>
    <rPh sb="123" eb="125">
      <t>ネンド</t>
    </rPh>
    <rPh sb="127" eb="130">
      <t>ケイカクテキ</t>
    </rPh>
    <rPh sb="131" eb="133">
      <t>ショリ</t>
    </rPh>
    <rPh sb="133" eb="135">
      <t>シセツ</t>
    </rPh>
    <rPh sb="136" eb="137">
      <t>チョウ</t>
    </rPh>
    <rPh sb="137" eb="140">
      <t>ジュミョウカ</t>
    </rPh>
    <rPh sb="141" eb="142">
      <t>ハカ</t>
    </rPh>
    <rPh sb="146" eb="148">
      <t>ジギョウ</t>
    </rPh>
    <rPh sb="149" eb="15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</si>
</sst>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8D-4024-89AE-6A6DD6991205}"/>
            </c:ext>
          </c:extLst>
        </c:ser>
        <c:dLbls>
          <c:showLegendKey val="0"/>
          <c:showVal val="0"/>
          <c:showCatName val="0"/>
          <c:showSerName val="0"/>
          <c:showPercent val="0"/>
          <c:showBubbleSize val="0"/>
        </c:dLbls>
        <c:gapWidth val="150"/>
        <c:axId val="-522258144"/>
        <c:axId val="-52225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0.01</c:v>
                </c:pt>
                <c:pt idx="3">
                  <c:v>0</c:v>
                </c:pt>
                <c:pt idx="4" formatCode="#,##0.00;&quot;△&quot;#,##0.00;&quot;-&quot;">
                  <c:v>0.02</c:v>
                </c:pt>
              </c:numCache>
            </c:numRef>
          </c:val>
          <c:smooth val="0"/>
          <c:extLst xmlns:c16r2="http://schemas.microsoft.com/office/drawing/2015/06/chart">
            <c:ext xmlns:c16="http://schemas.microsoft.com/office/drawing/2014/chart" uri="{C3380CC4-5D6E-409C-BE32-E72D297353CC}">
              <c16:uniqueId val="{00000001-838D-4024-89AE-6A6DD6991205}"/>
            </c:ext>
          </c:extLst>
        </c:ser>
        <c:dLbls>
          <c:showLegendKey val="0"/>
          <c:showVal val="0"/>
          <c:showCatName val="0"/>
          <c:showSerName val="0"/>
          <c:showPercent val="0"/>
          <c:showBubbleSize val="0"/>
        </c:dLbls>
        <c:marker val="1"/>
        <c:smooth val="0"/>
        <c:axId val="-522258144"/>
        <c:axId val="-522255968"/>
      </c:lineChart>
      <c:dateAx>
        <c:axId val="-522258144"/>
        <c:scaling>
          <c:orientation val="minMax"/>
        </c:scaling>
        <c:delete val="1"/>
        <c:axPos val="b"/>
        <c:numFmt formatCode="&quot;H&quot;yy" sourceLinked="1"/>
        <c:majorTickMark val="none"/>
        <c:minorTickMark val="none"/>
        <c:tickLblPos val="none"/>
        <c:crossAx val="-522255968"/>
        <c:crosses val="autoZero"/>
        <c:auto val="1"/>
        <c:lblOffset val="100"/>
        <c:baseTimeUnit val="years"/>
      </c:dateAx>
      <c:valAx>
        <c:axId val="-5222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2581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49.2</c:v>
                </c:pt>
                <c:pt idx="1">
                  <c:v>49.96</c:v>
                </c:pt>
                <c:pt idx="2">
                  <c:v>47.75</c:v>
                </c:pt>
                <c:pt idx="3">
                  <c:v>47.21</c:v>
                </c:pt>
                <c:pt idx="4">
                  <c:v>44.61</c:v>
                </c:pt>
              </c:numCache>
            </c:numRef>
          </c:val>
          <c:extLst xmlns:c16r2="http://schemas.microsoft.com/office/drawing/2015/06/chart">
            <c:ext xmlns:c16="http://schemas.microsoft.com/office/drawing/2014/chart" uri="{C3380CC4-5D6E-409C-BE32-E72D297353CC}">
              <c16:uniqueId val="{00000000-BC5F-4745-995A-A594336D1729}"/>
            </c:ext>
          </c:extLst>
        </c:ser>
        <c:dLbls>
          <c:showLegendKey val="0"/>
          <c:showVal val="0"/>
          <c:showCatName val="0"/>
          <c:showSerName val="0"/>
          <c:showPercent val="0"/>
          <c:showBubbleSize val="0"/>
        </c:dLbls>
        <c:gapWidth val="150"/>
        <c:axId val="-514646672"/>
        <c:axId val="-51464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40.83</c:v>
                </c:pt>
                <c:pt idx="1">
                  <c:v>39.130000000000003</c:v>
                </c:pt>
                <c:pt idx="2">
                  <c:v>40.29</c:v>
                </c:pt>
                <c:pt idx="3">
                  <c:v>40.11</c:v>
                </c:pt>
                <c:pt idx="4">
                  <c:v>37.67</c:v>
                </c:pt>
              </c:numCache>
            </c:numRef>
          </c:val>
          <c:smooth val="0"/>
          <c:extLst xmlns:c16r2="http://schemas.microsoft.com/office/drawing/2015/06/chart">
            <c:ext xmlns:c16="http://schemas.microsoft.com/office/drawing/2014/chart" uri="{C3380CC4-5D6E-409C-BE32-E72D297353CC}">
              <c16:uniqueId val="{00000001-BC5F-4745-995A-A594336D1729}"/>
            </c:ext>
          </c:extLst>
        </c:ser>
        <c:dLbls>
          <c:showLegendKey val="0"/>
          <c:showVal val="0"/>
          <c:showCatName val="0"/>
          <c:showSerName val="0"/>
          <c:showPercent val="0"/>
          <c:showBubbleSize val="0"/>
        </c:dLbls>
        <c:marker val="1"/>
        <c:smooth val="0"/>
        <c:axId val="-514646672"/>
        <c:axId val="-514646128"/>
      </c:lineChart>
      <c:dateAx>
        <c:axId val="-514646672"/>
        <c:scaling>
          <c:orientation val="minMax"/>
        </c:scaling>
        <c:delete val="1"/>
        <c:axPos val="b"/>
        <c:numFmt formatCode="&quot;H&quot;yy" sourceLinked="1"/>
        <c:majorTickMark val="none"/>
        <c:minorTickMark val="none"/>
        <c:tickLblPos val="none"/>
        <c:crossAx val="-514646128"/>
        <c:crosses val="autoZero"/>
        <c:auto val="1"/>
        <c:lblOffset val="100"/>
        <c:baseTimeUnit val="years"/>
      </c:dateAx>
      <c:valAx>
        <c:axId val="-51464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64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77.819999999999993</c:v>
                </c:pt>
                <c:pt idx="1">
                  <c:v>78.459999999999994</c:v>
                </c:pt>
                <c:pt idx="2">
                  <c:v>78.55</c:v>
                </c:pt>
                <c:pt idx="3">
                  <c:v>78.459999999999994</c:v>
                </c:pt>
                <c:pt idx="4">
                  <c:v>79.650000000000006</c:v>
                </c:pt>
              </c:numCache>
            </c:numRef>
          </c:val>
          <c:extLst xmlns:c16r2="http://schemas.microsoft.com/office/drawing/2015/06/chart">
            <c:ext xmlns:c16="http://schemas.microsoft.com/office/drawing/2014/chart" uri="{C3380CC4-5D6E-409C-BE32-E72D297353CC}">
              <c16:uniqueId val="{00000000-A8EA-4DF7-BBFC-378427E13310}"/>
            </c:ext>
          </c:extLst>
        </c:ser>
        <c:dLbls>
          <c:showLegendKey val="0"/>
          <c:showVal val="0"/>
          <c:showCatName val="0"/>
          <c:showSerName val="0"/>
          <c:showPercent val="0"/>
          <c:showBubbleSize val="0"/>
        </c:dLbls>
        <c:gapWidth val="150"/>
        <c:axId val="-514649936"/>
        <c:axId val="-51464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c:v>
                </c:pt>
                <c:pt idx="1">
                  <c:v>86.33</c:v>
                </c:pt>
                <c:pt idx="2">
                  <c:v>87.49</c:v>
                </c:pt>
                <c:pt idx="3">
                  <c:v>87.61</c:v>
                </c:pt>
                <c:pt idx="4">
                  <c:v>87.94</c:v>
                </c:pt>
              </c:numCache>
            </c:numRef>
          </c:val>
          <c:smooth val="0"/>
          <c:extLst xmlns:c16r2="http://schemas.microsoft.com/office/drawing/2015/06/chart">
            <c:ext xmlns:c16="http://schemas.microsoft.com/office/drawing/2014/chart" uri="{C3380CC4-5D6E-409C-BE32-E72D297353CC}">
              <c16:uniqueId val="{00000001-A8EA-4DF7-BBFC-378427E13310}"/>
            </c:ext>
          </c:extLst>
        </c:ser>
        <c:dLbls>
          <c:showLegendKey val="0"/>
          <c:showVal val="0"/>
          <c:showCatName val="0"/>
          <c:showSerName val="0"/>
          <c:showPercent val="0"/>
          <c:showBubbleSize val="0"/>
        </c:dLbls>
        <c:marker val="1"/>
        <c:smooth val="0"/>
        <c:axId val="-514649936"/>
        <c:axId val="-514644496"/>
      </c:lineChart>
      <c:dateAx>
        <c:axId val="-514649936"/>
        <c:scaling>
          <c:orientation val="minMax"/>
        </c:scaling>
        <c:delete val="1"/>
        <c:axPos val="b"/>
        <c:numFmt formatCode="&quot;H&quot;yy" sourceLinked="1"/>
        <c:majorTickMark val="none"/>
        <c:minorTickMark val="none"/>
        <c:tickLblPos val="none"/>
        <c:crossAx val="-514644496"/>
        <c:crosses val="autoZero"/>
        <c:auto val="1"/>
        <c:lblOffset val="100"/>
        <c:baseTimeUnit val="years"/>
      </c:dateAx>
      <c:valAx>
        <c:axId val="-51464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64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99.02</c:v>
                </c:pt>
                <c:pt idx="1">
                  <c:v>98.66</c:v>
                </c:pt>
                <c:pt idx="2">
                  <c:v>98.64</c:v>
                </c:pt>
                <c:pt idx="3">
                  <c:v>99.08</c:v>
                </c:pt>
                <c:pt idx="4">
                  <c:v>99.74</c:v>
                </c:pt>
              </c:numCache>
            </c:numRef>
          </c:val>
          <c:extLst xmlns:c16r2="http://schemas.microsoft.com/office/drawing/2015/06/chart">
            <c:ext xmlns:c16="http://schemas.microsoft.com/office/drawing/2014/chart" uri="{C3380CC4-5D6E-409C-BE32-E72D297353CC}">
              <c16:uniqueId val="{00000000-75E8-4444-B7A7-BC7FA504611E}"/>
            </c:ext>
          </c:extLst>
        </c:ser>
        <c:dLbls>
          <c:showLegendKey val="0"/>
          <c:showVal val="0"/>
          <c:showCatName val="0"/>
          <c:showSerName val="0"/>
          <c:showPercent val="0"/>
          <c:showBubbleSize val="0"/>
        </c:dLbls>
        <c:gapWidth val="150"/>
        <c:axId val="-522255424"/>
        <c:axId val="-52225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E8-4444-B7A7-BC7FA504611E}"/>
            </c:ext>
          </c:extLst>
        </c:ser>
        <c:dLbls>
          <c:showLegendKey val="0"/>
          <c:showVal val="0"/>
          <c:showCatName val="0"/>
          <c:showSerName val="0"/>
          <c:showPercent val="0"/>
          <c:showBubbleSize val="0"/>
        </c:dLbls>
        <c:marker val="1"/>
        <c:smooth val="0"/>
        <c:axId val="-522255424"/>
        <c:axId val="-522252704"/>
      </c:lineChart>
      <c:dateAx>
        <c:axId val="-522255424"/>
        <c:scaling>
          <c:orientation val="minMax"/>
        </c:scaling>
        <c:delete val="1"/>
        <c:axPos val="b"/>
        <c:numFmt formatCode="&quot;H&quot;yy" sourceLinked="1"/>
        <c:majorTickMark val="none"/>
        <c:minorTickMark val="none"/>
        <c:tickLblPos val="none"/>
        <c:crossAx val="-522252704"/>
        <c:crosses val="autoZero"/>
        <c:auto val="1"/>
        <c:lblOffset val="100"/>
        <c:baseTimeUnit val="years"/>
      </c:dateAx>
      <c:valAx>
        <c:axId val="-5222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2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56-437E-AA01-09F03A433700}"/>
            </c:ext>
          </c:extLst>
        </c:ser>
        <c:dLbls>
          <c:showLegendKey val="0"/>
          <c:showVal val="0"/>
          <c:showCatName val="0"/>
          <c:showSerName val="0"/>
          <c:showPercent val="0"/>
          <c:showBubbleSize val="0"/>
        </c:dLbls>
        <c:gapWidth val="150"/>
        <c:axId val="-514927296"/>
        <c:axId val="-5149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56-437E-AA01-09F03A433700}"/>
            </c:ext>
          </c:extLst>
        </c:ser>
        <c:dLbls>
          <c:showLegendKey val="0"/>
          <c:showVal val="0"/>
          <c:showCatName val="0"/>
          <c:showSerName val="0"/>
          <c:showPercent val="0"/>
          <c:showBubbleSize val="0"/>
        </c:dLbls>
        <c:marker val="1"/>
        <c:smooth val="0"/>
        <c:axId val="-514927296"/>
        <c:axId val="-514926752"/>
      </c:lineChart>
      <c:dateAx>
        <c:axId val="-514927296"/>
        <c:scaling>
          <c:orientation val="minMax"/>
        </c:scaling>
        <c:delete val="1"/>
        <c:axPos val="b"/>
        <c:numFmt formatCode="&quot;H&quot;yy" sourceLinked="1"/>
        <c:majorTickMark val="none"/>
        <c:minorTickMark val="none"/>
        <c:tickLblPos val="none"/>
        <c:crossAx val="-514926752"/>
        <c:crosses val="autoZero"/>
        <c:auto val="1"/>
        <c:lblOffset val="100"/>
        <c:baseTimeUnit val="years"/>
      </c:dateAx>
      <c:valAx>
        <c:axId val="-5149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9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9E-4667-81C2-AA3C8465B15C}"/>
            </c:ext>
          </c:extLst>
        </c:ser>
        <c:dLbls>
          <c:showLegendKey val="0"/>
          <c:showVal val="0"/>
          <c:showCatName val="0"/>
          <c:showSerName val="0"/>
          <c:showPercent val="0"/>
          <c:showBubbleSize val="0"/>
        </c:dLbls>
        <c:gapWidth val="150"/>
        <c:axId val="-514926208"/>
        <c:axId val="-51493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9E-4667-81C2-AA3C8465B15C}"/>
            </c:ext>
          </c:extLst>
        </c:ser>
        <c:dLbls>
          <c:showLegendKey val="0"/>
          <c:showVal val="0"/>
          <c:showCatName val="0"/>
          <c:showSerName val="0"/>
          <c:showPercent val="0"/>
          <c:showBubbleSize val="0"/>
        </c:dLbls>
        <c:marker val="1"/>
        <c:smooth val="0"/>
        <c:axId val="-514926208"/>
        <c:axId val="-514932192"/>
      </c:lineChart>
      <c:dateAx>
        <c:axId val="-514926208"/>
        <c:scaling>
          <c:orientation val="minMax"/>
        </c:scaling>
        <c:delete val="1"/>
        <c:axPos val="b"/>
        <c:numFmt formatCode="&quot;H&quot;yy" sourceLinked="1"/>
        <c:majorTickMark val="none"/>
        <c:minorTickMark val="none"/>
        <c:tickLblPos val="none"/>
        <c:crossAx val="-514932192"/>
        <c:crosses val="autoZero"/>
        <c:auto val="1"/>
        <c:lblOffset val="100"/>
        <c:baseTimeUnit val="years"/>
      </c:dateAx>
      <c:valAx>
        <c:axId val="-5149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9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2E-402B-A7DF-186DC54A3328}"/>
            </c:ext>
          </c:extLst>
        </c:ser>
        <c:dLbls>
          <c:showLegendKey val="0"/>
          <c:showVal val="0"/>
          <c:showCatName val="0"/>
          <c:showSerName val="0"/>
          <c:showPercent val="0"/>
          <c:showBubbleSize val="0"/>
        </c:dLbls>
        <c:gapWidth val="150"/>
        <c:axId val="-514924576"/>
        <c:axId val="-51492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2E-402B-A7DF-186DC54A3328}"/>
            </c:ext>
          </c:extLst>
        </c:ser>
        <c:dLbls>
          <c:showLegendKey val="0"/>
          <c:showVal val="0"/>
          <c:showCatName val="0"/>
          <c:showSerName val="0"/>
          <c:showPercent val="0"/>
          <c:showBubbleSize val="0"/>
        </c:dLbls>
        <c:marker val="1"/>
        <c:smooth val="0"/>
        <c:axId val="-514924576"/>
        <c:axId val="-514924032"/>
      </c:lineChart>
      <c:dateAx>
        <c:axId val="-514924576"/>
        <c:scaling>
          <c:orientation val="minMax"/>
        </c:scaling>
        <c:delete val="1"/>
        <c:axPos val="b"/>
        <c:numFmt formatCode="&quot;H&quot;yy" sourceLinked="1"/>
        <c:majorTickMark val="none"/>
        <c:minorTickMark val="none"/>
        <c:tickLblPos val="none"/>
        <c:crossAx val="-514924032"/>
        <c:crosses val="autoZero"/>
        <c:auto val="1"/>
        <c:lblOffset val="100"/>
        <c:baseTimeUnit val="years"/>
      </c:dateAx>
      <c:valAx>
        <c:axId val="-51492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9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63-411F-B306-4E346E0B81AC}"/>
            </c:ext>
          </c:extLst>
        </c:ser>
        <c:dLbls>
          <c:showLegendKey val="0"/>
          <c:showVal val="0"/>
          <c:showCatName val="0"/>
          <c:showSerName val="0"/>
          <c:showPercent val="0"/>
          <c:showBubbleSize val="0"/>
        </c:dLbls>
        <c:gapWidth val="150"/>
        <c:axId val="-514920224"/>
        <c:axId val="-5149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63-411F-B306-4E346E0B81AC}"/>
            </c:ext>
          </c:extLst>
        </c:ser>
        <c:dLbls>
          <c:showLegendKey val="0"/>
          <c:showVal val="0"/>
          <c:showCatName val="0"/>
          <c:showSerName val="0"/>
          <c:showPercent val="0"/>
          <c:showBubbleSize val="0"/>
        </c:dLbls>
        <c:marker val="1"/>
        <c:smooth val="0"/>
        <c:axId val="-514920224"/>
        <c:axId val="-514928384"/>
      </c:lineChart>
      <c:dateAx>
        <c:axId val="-514920224"/>
        <c:scaling>
          <c:orientation val="minMax"/>
        </c:scaling>
        <c:delete val="1"/>
        <c:axPos val="b"/>
        <c:numFmt formatCode="&quot;H&quot;yy" sourceLinked="1"/>
        <c:majorTickMark val="none"/>
        <c:minorTickMark val="none"/>
        <c:tickLblPos val="none"/>
        <c:crossAx val="-514928384"/>
        <c:crosses val="autoZero"/>
        <c:auto val="1"/>
        <c:lblOffset val="100"/>
        <c:baseTimeUnit val="years"/>
      </c:dateAx>
      <c:valAx>
        <c:axId val="-5149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9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106.63</c:v>
                </c:pt>
                <c:pt idx="1">
                  <c:v>85.37</c:v>
                </c:pt>
                <c:pt idx="2">
                  <c:v>82.63</c:v>
                </c:pt>
                <c:pt idx="3">
                  <c:v>48.37</c:v>
                </c:pt>
                <c:pt idx="4">
                  <c:v>13.96</c:v>
                </c:pt>
              </c:numCache>
            </c:numRef>
          </c:val>
          <c:extLst xmlns:c16r2="http://schemas.microsoft.com/office/drawing/2015/06/chart">
            <c:ext xmlns:c16="http://schemas.microsoft.com/office/drawing/2014/chart" uri="{C3380CC4-5D6E-409C-BE32-E72D297353CC}">
              <c16:uniqueId val="{00000000-C9A9-47BA-BEB9-72143115483C}"/>
            </c:ext>
          </c:extLst>
        </c:ser>
        <c:dLbls>
          <c:showLegendKey val="0"/>
          <c:showVal val="0"/>
          <c:showCatName val="0"/>
          <c:showSerName val="0"/>
          <c:showPercent val="0"/>
          <c:showBubbleSize val="0"/>
        </c:dLbls>
        <c:gapWidth val="150"/>
        <c:axId val="-514922400"/>
        <c:axId val="-51492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512.88</c:v>
                </c:pt>
                <c:pt idx="1">
                  <c:v>641.42999999999995</c:v>
                </c:pt>
                <c:pt idx="2">
                  <c:v>807.81</c:v>
                </c:pt>
                <c:pt idx="3">
                  <c:v>733.23</c:v>
                </c:pt>
                <c:pt idx="4">
                  <c:v>607.88</c:v>
                </c:pt>
              </c:numCache>
            </c:numRef>
          </c:val>
          <c:smooth val="0"/>
          <c:extLst xmlns:c16r2="http://schemas.microsoft.com/office/drawing/2015/06/chart">
            <c:ext xmlns:c16="http://schemas.microsoft.com/office/drawing/2014/chart" uri="{C3380CC4-5D6E-409C-BE32-E72D297353CC}">
              <c16:uniqueId val="{00000001-C9A9-47BA-BEB9-72143115483C}"/>
            </c:ext>
          </c:extLst>
        </c:ser>
        <c:dLbls>
          <c:showLegendKey val="0"/>
          <c:showVal val="0"/>
          <c:showCatName val="0"/>
          <c:showSerName val="0"/>
          <c:showPercent val="0"/>
          <c:showBubbleSize val="0"/>
        </c:dLbls>
        <c:marker val="1"/>
        <c:smooth val="0"/>
        <c:axId val="-514922400"/>
        <c:axId val="-514921856"/>
      </c:lineChart>
      <c:dateAx>
        <c:axId val="-514922400"/>
        <c:scaling>
          <c:orientation val="minMax"/>
        </c:scaling>
        <c:delete val="1"/>
        <c:axPos val="b"/>
        <c:numFmt formatCode="&quot;H&quot;yy" sourceLinked="1"/>
        <c:majorTickMark val="none"/>
        <c:minorTickMark val="none"/>
        <c:tickLblPos val="none"/>
        <c:crossAx val="-514921856"/>
        <c:crosses val="autoZero"/>
        <c:auto val="1"/>
        <c:lblOffset val="100"/>
        <c:baseTimeUnit val="years"/>
      </c:dateAx>
      <c:valAx>
        <c:axId val="-5149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9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38.04</c:v>
                </c:pt>
                <c:pt idx="1">
                  <c:v>35.17</c:v>
                </c:pt>
                <c:pt idx="2">
                  <c:v>35.74</c:v>
                </c:pt>
                <c:pt idx="3">
                  <c:v>38.159999999999997</c:v>
                </c:pt>
                <c:pt idx="4">
                  <c:v>33.729999999999997</c:v>
                </c:pt>
              </c:numCache>
            </c:numRef>
          </c:val>
          <c:extLst xmlns:c16r2="http://schemas.microsoft.com/office/drawing/2015/06/chart">
            <c:ext xmlns:c16="http://schemas.microsoft.com/office/drawing/2014/chart" uri="{C3380CC4-5D6E-409C-BE32-E72D297353CC}">
              <c16:uniqueId val="{00000000-AA6A-41E3-95D7-F619BAEA16FB}"/>
            </c:ext>
          </c:extLst>
        </c:ser>
        <c:dLbls>
          <c:showLegendKey val="0"/>
          <c:showVal val="0"/>
          <c:showCatName val="0"/>
          <c:showSerName val="0"/>
          <c:showPercent val="0"/>
          <c:showBubbleSize val="0"/>
        </c:dLbls>
        <c:gapWidth val="150"/>
        <c:axId val="-514928928"/>
        <c:axId val="-51491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51.07</c:v>
                </c:pt>
                <c:pt idx="1">
                  <c:v>56.93</c:v>
                </c:pt>
                <c:pt idx="2">
                  <c:v>49.44</c:v>
                </c:pt>
                <c:pt idx="3">
                  <c:v>54.39</c:v>
                </c:pt>
                <c:pt idx="4">
                  <c:v>48.98</c:v>
                </c:pt>
              </c:numCache>
            </c:numRef>
          </c:val>
          <c:smooth val="0"/>
          <c:extLst xmlns:c16r2="http://schemas.microsoft.com/office/drawing/2015/06/chart">
            <c:ext xmlns:c16="http://schemas.microsoft.com/office/drawing/2014/chart" uri="{C3380CC4-5D6E-409C-BE32-E72D297353CC}">
              <c16:uniqueId val="{00000001-AA6A-41E3-95D7-F619BAEA16FB}"/>
            </c:ext>
          </c:extLst>
        </c:ser>
        <c:dLbls>
          <c:showLegendKey val="0"/>
          <c:showVal val="0"/>
          <c:showCatName val="0"/>
          <c:showSerName val="0"/>
          <c:showPercent val="0"/>
          <c:showBubbleSize val="0"/>
        </c:dLbls>
        <c:marker val="1"/>
        <c:smooth val="0"/>
        <c:axId val="-514928928"/>
        <c:axId val="-514919136"/>
      </c:lineChart>
      <c:dateAx>
        <c:axId val="-514928928"/>
        <c:scaling>
          <c:orientation val="minMax"/>
        </c:scaling>
        <c:delete val="1"/>
        <c:axPos val="b"/>
        <c:numFmt formatCode="&quot;H&quot;yy" sourceLinked="1"/>
        <c:majorTickMark val="none"/>
        <c:minorTickMark val="none"/>
        <c:tickLblPos val="none"/>
        <c:crossAx val="-514919136"/>
        <c:crosses val="autoZero"/>
        <c:auto val="1"/>
        <c:lblOffset val="100"/>
        <c:baseTimeUnit val="years"/>
      </c:dateAx>
      <c:valAx>
        <c:axId val="-5149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9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399.17</c:v>
                </c:pt>
                <c:pt idx="1">
                  <c:v>435.36</c:v>
                </c:pt>
                <c:pt idx="2">
                  <c:v>435.03</c:v>
                </c:pt>
                <c:pt idx="3">
                  <c:v>407.93</c:v>
                </c:pt>
                <c:pt idx="4">
                  <c:v>461.46</c:v>
                </c:pt>
              </c:numCache>
            </c:numRef>
          </c:val>
          <c:extLst xmlns:c16r2="http://schemas.microsoft.com/office/drawing/2015/06/chart">
            <c:ext xmlns:c16="http://schemas.microsoft.com/office/drawing/2014/chart" uri="{C3380CC4-5D6E-409C-BE32-E72D297353CC}">
              <c16:uniqueId val="{00000000-6243-4DED-839A-E4F92EA6A867}"/>
            </c:ext>
          </c:extLst>
        </c:ser>
        <c:dLbls>
          <c:showLegendKey val="0"/>
          <c:showVal val="0"/>
          <c:showCatName val="0"/>
          <c:showSerName val="0"/>
          <c:showPercent val="0"/>
          <c:showBubbleSize val="0"/>
        </c:dLbls>
        <c:gapWidth val="150"/>
        <c:axId val="-514647760"/>
        <c:axId val="-51464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314.68</c:v>
                </c:pt>
                <c:pt idx="1">
                  <c:v>300.17</c:v>
                </c:pt>
                <c:pt idx="2">
                  <c:v>343.49</c:v>
                </c:pt>
                <c:pt idx="3">
                  <c:v>318.06</c:v>
                </c:pt>
                <c:pt idx="4">
                  <c:v>362.51</c:v>
                </c:pt>
              </c:numCache>
            </c:numRef>
          </c:val>
          <c:smooth val="0"/>
          <c:extLst xmlns:c16r2="http://schemas.microsoft.com/office/drawing/2015/06/chart">
            <c:ext xmlns:c16="http://schemas.microsoft.com/office/drawing/2014/chart" uri="{C3380CC4-5D6E-409C-BE32-E72D297353CC}">
              <c16:uniqueId val="{00000001-6243-4DED-839A-E4F92EA6A867}"/>
            </c:ext>
          </c:extLst>
        </c:ser>
        <c:dLbls>
          <c:showLegendKey val="0"/>
          <c:showVal val="0"/>
          <c:showCatName val="0"/>
          <c:showSerName val="0"/>
          <c:showPercent val="0"/>
          <c:showBubbleSize val="0"/>
        </c:dLbls>
        <c:marker val="1"/>
        <c:smooth val="0"/>
        <c:axId val="-514647760"/>
        <c:axId val="-514647216"/>
      </c:lineChart>
      <c:dateAx>
        <c:axId val="-514647760"/>
        <c:scaling>
          <c:orientation val="minMax"/>
        </c:scaling>
        <c:delete val="1"/>
        <c:axPos val="b"/>
        <c:numFmt formatCode="&quot;H&quot;yy" sourceLinked="1"/>
        <c:majorTickMark val="none"/>
        <c:minorTickMark val="none"/>
        <c:tickLblPos val="none"/>
        <c:crossAx val="-514647216"/>
        <c:crosses val="autoZero"/>
        <c:auto val="1"/>
        <c:lblOffset val="100"/>
        <c:baseTimeUnit val="years"/>
      </c:dateAx>
      <c:valAx>
        <c:axId val="-51464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64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大分県　佐伯市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H1</v>
      </c>
      <c r="X8" s="65"/>
      <c r="Y8" s="65"/>
      <c r="Z8" s="65"/>
      <c r="AA8" s="65"/>
      <c r="AB8" s="65"/>
      <c r="AC8" s="65"/>
      <c r="AD8" s="66" t="str">
        <f>データ!$M$6</f>
        <v>非設置</v>
      </c>
      <c r="AE8" s="66"/>
      <c r="AF8" s="66"/>
      <c r="AG8" s="66"/>
      <c r="AH8" s="66"/>
      <c r="AI8" s="66"/>
      <c r="AJ8" s="66"/>
      <c r="AK8" s="3"/>
      <c r="AL8" s="46">
        <f>データ!S6</f>
        <v>67126</v>
      </c>
      <c r="AM8" s="46"/>
      <c r="AN8" s="46"/>
      <c r="AO8" s="46"/>
      <c r="AP8" s="46"/>
      <c r="AQ8" s="46"/>
      <c r="AR8" s="46"/>
      <c r="AS8" s="46"/>
      <c r="AT8" s="45">
        <f>データ!T6</f>
        <v>903.14</v>
      </c>
      <c r="AU8" s="45"/>
      <c r="AV8" s="45"/>
      <c r="AW8" s="45"/>
      <c r="AX8" s="45"/>
      <c r="AY8" s="45"/>
      <c r="AZ8" s="45"/>
      <c r="BA8" s="45"/>
      <c r="BB8" s="45">
        <f>データ!U6</f>
        <v>74.33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3.8</v>
      </c>
      <c r="Q10" s="45"/>
      <c r="R10" s="45"/>
      <c r="S10" s="45"/>
      <c r="T10" s="45"/>
      <c r="U10" s="45"/>
      <c r="V10" s="45"/>
      <c r="W10" s="45">
        <f>データ!Q6</f>
        <v>86.76</v>
      </c>
      <c r="X10" s="45"/>
      <c r="Y10" s="45"/>
      <c r="Z10" s="45"/>
      <c r="AA10" s="45"/>
      <c r="AB10" s="45"/>
      <c r="AC10" s="45"/>
      <c r="AD10" s="46">
        <f>データ!R6</f>
        <v>2910</v>
      </c>
      <c r="AE10" s="46"/>
      <c r="AF10" s="46"/>
      <c r="AG10" s="46"/>
      <c r="AH10" s="46"/>
      <c r="AI10" s="46"/>
      <c r="AJ10" s="46"/>
      <c r="AK10" s="2"/>
      <c r="AL10" s="46">
        <f>データ!V6</f>
        <v>2531</v>
      </c>
      <c r="AM10" s="46"/>
      <c r="AN10" s="46"/>
      <c r="AO10" s="46"/>
      <c r="AP10" s="46"/>
      <c r="AQ10" s="46"/>
      <c r="AR10" s="46"/>
      <c r="AS10" s="46"/>
      <c r="AT10" s="45">
        <f>データ!W6</f>
        <v>1.72</v>
      </c>
      <c r="AU10" s="45"/>
      <c r="AV10" s="45"/>
      <c r="AW10" s="45"/>
      <c r="AX10" s="45"/>
      <c r="AY10" s="45"/>
      <c r="AZ10" s="45"/>
      <c r="BA10" s="45"/>
      <c r="BB10" s="45">
        <f>データ!X6</f>
        <v>1471.51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44</v>
      </c>
      <c r="N86" s="12" t="s">
        <v>44</v>
      </c>
      <c r="O86" s="12" t="str">
        <f>データ!EO6</f>
        <v>【0.01】</v>
      </c>
    </row>
  </sheetData>
  <sheetProtection algorithmName="SHA-512" hashValue="a8DpkAlLrpFR3k9uCIzy4jV13eGEQVjlQJ11pv1W1z+NNqEouPYXYt3012q4MIEZp2d1DJGkuinAl6TTtyBm5A==" saltValue="dX+f9xTFIyL+lt4exY/c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442054</v>
      </c>
      <c r="D6" s="19">
        <f t="shared" si="3"/>
        <v>47</v>
      </c>
      <c r="E6" s="19">
        <f t="shared" si="3"/>
        <v>17</v>
      </c>
      <c r="F6" s="19">
        <f t="shared" si="3"/>
        <v>6</v>
      </c>
      <c r="G6" s="19">
        <f t="shared" si="3"/>
        <v>0</v>
      </c>
      <c r="H6" s="19" t="str">
        <f t="shared" si="3"/>
        <v>大分県　佐伯市</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3.8</v>
      </c>
      <c r="Q6" s="20">
        <f t="shared" si="3"/>
        <v>86.76</v>
      </c>
      <c r="R6" s="20">
        <f t="shared" si="3"/>
        <v>2910</v>
      </c>
      <c r="S6" s="20">
        <f t="shared" si="3"/>
        <v>67126</v>
      </c>
      <c r="T6" s="20">
        <f t="shared" si="3"/>
        <v>903.14</v>
      </c>
      <c r="U6" s="20">
        <f t="shared" si="3"/>
        <v>74.33</v>
      </c>
      <c r="V6" s="20">
        <f t="shared" si="3"/>
        <v>2531</v>
      </c>
      <c r="W6" s="20">
        <f t="shared" si="3"/>
        <v>1.72</v>
      </c>
      <c r="X6" s="20">
        <f t="shared" si="3"/>
        <v>1471.51</v>
      </c>
      <c r="Y6" s="21">
        <f>IF(Y7="",NA(),Y7)</f>
        <v>99.02</v>
      </c>
      <c r="Z6" s="21">
        <f t="shared" ref="Z6:AH6" si="4">IF(Z7="",NA(),Z7)</f>
        <v>98.66</v>
      </c>
      <c r="AA6" s="21">
        <f t="shared" si="4"/>
        <v>98.64</v>
      </c>
      <c r="AB6" s="21">
        <f t="shared" si="4"/>
        <v>99.08</v>
      </c>
      <c r="AC6" s="21">
        <f t="shared" si="4"/>
        <v>99.74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106.63</v>
      </c>
      <c r="BG6" s="21">
        <f t="shared" ref="BG6:BO6" si="7">IF(BG7="",NA(),BG7)</f>
        <v>85.37</v>
      </c>
      <c r="BH6" s="21">
        <f t="shared" si="7"/>
        <v>82.63</v>
      </c>
      <c r="BI6" s="21">
        <f t="shared" si="7"/>
        <v>48.37</v>
      </c>
      <c r="BJ6" s="21">
        <f t="shared" si="7"/>
        <v>13.96</v>
      </c>
      <c r="BK6" s="21">
        <f t="shared" si="7"/>
        <v>512.88</v>
      </c>
      <c r="BL6" s="21">
        <f t="shared" si="7"/>
        <v>641.42999999999995</v>
      </c>
      <c r="BM6" s="21">
        <f t="shared" si="7"/>
        <v>807.81</v>
      </c>
      <c r="BN6" s="21">
        <f t="shared" si="7"/>
        <v>733.23</v>
      </c>
      <c r="BO6" s="21">
        <f t="shared" si="7"/>
        <v>607.88</v>
      </c>
      <c r="BP6" s="20" t="str">
        <f>IF(BP7="","",IF(BP7="-","【-】","【"&amp;SUBSTITUTE(TEXT(BP7,"#,##0.00"),"-","△")&amp;"】"))</f>
        <v>【1,078.44】</v>
      </c>
      <c r="BQ6" s="21">
        <f>IF(BQ7="",NA(),BQ7)</f>
        <v>38.04</v>
      </c>
      <c r="BR6" s="21">
        <f t="shared" ref="BR6:BZ6" si="8">IF(BR7="",NA(),BR7)</f>
        <v>35.17</v>
      </c>
      <c r="BS6" s="21">
        <f t="shared" si="8"/>
        <v>35.74</v>
      </c>
      <c r="BT6" s="21">
        <f t="shared" si="8"/>
        <v>38.159999999999997</v>
      </c>
      <c r="BU6" s="21">
        <f t="shared" si="8"/>
        <v>33.729999999999997</v>
      </c>
      <c r="BV6" s="21">
        <f t="shared" si="8"/>
        <v>51.07</v>
      </c>
      <c r="BW6" s="21">
        <f t="shared" si="8"/>
        <v>56.93</v>
      </c>
      <c r="BX6" s="21">
        <f t="shared" si="8"/>
        <v>49.44</v>
      </c>
      <c r="BY6" s="21">
        <f t="shared" si="8"/>
        <v>54.39</v>
      </c>
      <c r="BZ6" s="21">
        <f t="shared" si="8"/>
        <v>48.98</v>
      </c>
      <c r="CA6" s="20" t="str">
        <f>IF(CA7="","",IF(CA7="-","【-】","【"&amp;SUBSTITUTE(TEXT(CA7,"#,##0.00"),"-","△")&amp;"】"))</f>
        <v>【41.91】</v>
      </c>
      <c r="CB6" s="21">
        <f>IF(CB7="",NA(),CB7)</f>
        <v>399.17</v>
      </c>
      <c r="CC6" s="21">
        <f t="shared" ref="CC6:CK6" si="9">IF(CC7="",NA(),CC7)</f>
        <v>435.36</v>
      </c>
      <c r="CD6" s="21">
        <f t="shared" si="9"/>
        <v>435.03</v>
      </c>
      <c r="CE6" s="21">
        <f t="shared" si="9"/>
        <v>407.93</v>
      </c>
      <c r="CF6" s="21">
        <f t="shared" si="9"/>
        <v>461.46</v>
      </c>
      <c r="CG6" s="21">
        <f t="shared" si="9"/>
        <v>314.68</v>
      </c>
      <c r="CH6" s="21">
        <f t="shared" si="9"/>
        <v>300.17</v>
      </c>
      <c r="CI6" s="21">
        <f t="shared" si="9"/>
        <v>343.49</v>
      </c>
      <c r="CJ6" s="21">
        <f t="shared" si="9"/>
        <v>318.06</v>
      </c>
      <c r="CK6" s="21">
        <f t="shared" si="9"/>
        <v>362.51</v>
      </c>
      <c r="CL6" s="20" t="str">
        <f>IF(CL7="","",IF(CL7="-","【-】","【"&amp;SUBSTITUTE(TEXT(CL7,"#,##0.00"),"-","△")&amp;"】"))</f>
        <v>【420.17】</v>
      </c>
      <c r="CM6" s="21">
        <f>IF(CM7="",NA(),CM7)</f>
        <v>49.2</v>
      </c>
      <c r="CN6" s="21">
        <f t="shared" ref="CN6:CV6" si="10">IF(CN7="",NA(),CN7)</f>
        <v>49.96</v>
      </c>
      <c r="CO6" s="21">
        <f t="shared" si="10"/>
        <v>47.75</v>
      </c>
      <c r="CP6" s="21">
        <f t="shared" si="10"/>
        <v>47.21</v>
      </c>
      <c r="CQ6" s="21">
        <f t="shared" si="10"/>
        <v>44.61</v>
      </c>
      <c r="CR6" s="21">
        <f t="shared" si="10"/>
        <v>40.83</v>
      </c>
      <c r="CS6" s="21">
        <f t="shared" si="10"/>
        <v>39.130000000000003</v>
      </c>
      <c r="CT6" s="21">
        <f t="shared" si="10"/>
        <v>40.29</v>
      </c>
      <c r="CU6" s="21">
        <f t="shared" si="10"/>
        <v>40.11</v>
      </c>
      <c r="CV6" s="21">
        <f t="shared" si="10"/>
        <v>37.67</v>
      </c>
      <c r="CW6" s="20" t="str">
        <f>IF(CW7="","",IF(CW7="-","【-】","【"&amp;SUBSTITUTE(TEXT(CW7,"#,##0.00"),"-","△")&amp;"】"))</f>
        <v>【29.92】</v>
      </c>
      <c r="CX6" s="21">
        <f>IF(CX7="",NA(),CX7)</f>
        <v>77.819999999999993</v>
      </c>
      <c r="CY6" s="21">
        <f t="shared" ref="CY6:DG6" si="11">IF(CY7="",NA(),CY7)</f>
        <v>78.459999999999994</v>
      </c>
      <c r="CZ6" s="21">
        <f t="shared" si="11"/>
        <v>78.55</v>
      </c>
      <c r="DA6" s="21">
        <f t="shared" si="11"/>
        <v>78.459999999999994</v>
      </c>
      <c r="DB6" s="21">
        <f t="shared" si="11"/>
        <v>79.650000000000006</v>
      </c>
      <c r="DC6" s="21">
        <f t="shared" si="11"/>
        <v>86</v>
      </c>
      <c r="DD6" s="21">
        <f t="shared" si="11"/>
        <v>86.33</v>
      </c>
      <c r="DE6" s="21">
        <f t="shared" si="11"/>
        <v>87.49</v>
      </c>
      <c r="DF6" s="21">
        <f t="shared" si="11"/>
        <v>87.61</v>
      </c>
      <c r="DG6" s="21">
        <f t="shared" si="11"/>
        <v>87.94</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1">
        <f t="shared" si="14"/>
        <v>0.01</v>
      </c>
      <c r="EM6" s="20">
        <f t="shared" si="14"/>
        <v>0</v>
      </c>
      <c r="EN6" s="21">
        <f t="shared" si="14"/>
        <v>0.02</v>
      </c>
      <c r="EO6" s="20" t="str">
        <f>IF(EO7="","",IF(EO7="-","【-】","【"&amp;SUBSTITUTE(TEXT(EO7,"#,##0.00"),"-","△")&amp;"】"))</f>
        <v>【0.01】</v>
      </c>
    </row>
    <row r="7" spans="1:145" s="22" customFormat="1" x14ac:dyDescent="0.15">
      <c r="A7" s="14"/>
      <c r="B7" s="23">
        <v>2022</v>
      </c>
      <c r="C7" s="23">
        <v>442054</v>
      </c>
      <c r="D7" s="23">
        <v>47</v>
      </c>
      <c r="E7" s="23">
        <v>17</v>
      </c>
      <c r="F7" s="23">
        <v>6</v>
      </c>
      <c r="G7" s="23">
        <v>0</v>
      </c>
      <c r="H7" s="23" t="s">
        <v>97</v>
      </c>
      <c r="I7" s="23" t="s">
        <v>98</v>
      </c>
      <c r="J7" s="23" t="s">
        <v>99</v>
      </c>
      <c r="K7" s="23" t="s">
        <v>100</v>
      </c>
      <c r="L7" s="23" t="s">
        <v>101</v>
      </c>
      <c r="M7" s="23" t="s">
        <v>102</v>
      </c>
      <c r="N7" s="24" t="s">
        <v>103</v>
      </c>
      <c r="O7" s="24" t="s">
        <v>104</v>
      </c>
      <c r="P7" s="24">
        <v>3.8</v>
      </c>
      <c r="Q7" s="24">
        <v>86.76</v>
      </c>
      <c r="R7" s="24">
        <v>2910</v>
      </c>
      <c r="S7" s="24">
        <v>67126</v>
      </c>
      <c r="T7" s="24">
        <v>903.14</v>
      </c>
      <c r="U7" s="24">
        <v>74.33</v>
      </c>
      <c r="V7" s="24">
        <v>2531</v>
      </c>
      <c r="W7" s="24">
        <v>1.72</v>
      </c>
      <c r="X7" s="24">
        <v>1471.51</v>
      </c>
      <c r="Y7" s="24">
        <v>99.02</v>
      </c>
      <c r="Z7" s="24">
        <v>98.66</v>
      </c>
      <c r="AA7" s="24">
        <v>98.64</v>
      </c>
      <c r="AB7" s="24">
        <v>99.08</v>
      </c>
      <c r="AC7" s="24">
        <v>99.74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106.63</v>
      </c>
      <c r="BG7" s="24">
        <v>85.37</v>
      </c>
      <c r="BH7" s="24">
        <v>82.63</v>
      </c>
      <c r="BI7" s="24">
        <v>48.37</v>
      </c>
      <c r="BJ7" s="24">
        <v>13.96</v>
      </c>
      <c r="BK7" s="24">
        <v>512.88</v>
      </c>
      <c r="BL7" s="24">
        <v>641.42999999999995</v>
      </c>
      <c r="BM7" s="24">
        <v>807.81</v>
      </c>
      <c r="BN7" s="24">
        <v>733.23</v>
      </c>
      <c r="BO7" s="24">
        <v>607.88</v>
      </c>
      <c r="BP7" s="24">
        <v>1078.44</v>
      </c>
      <c r="BQ7" s="24">
        <v>38.04</v>
      </c>
      <c r="BR7" s="24">
        <v>35.17</v>
      </c>
      <c r="BS7" s="24">
        <v>35.74</v>
      </c>
      <c r="BT7" s="24">
        <v>38.159999999999997</v>
      </c>
      <c r="BU7" s="24">
        <v>33.729999999999997</v>
      </c>
      <c r="BV7" s="24">
        <v>51.07</v>
      </c>
      <c r="BW7" s="24">
        <v>56.93</v>
      </c>
      <c r="BX7" s="24">
        <v>49.44</v>
      </c>
      <c r="BY7" s="24">
        <v>54.39</v>
      </c>
      <c r="BZ7" s="24">
        <v>48.98</v>
      </c>
      <c r="CA7" s="24">
        <v>41.91</v>
      </c>
      <c r="CB7" s="24">
        <v>399.17</v>
      </c>
      <c r="CC7" s="24">
        <v>435.36</v>
      </c>
      <c r="CD7" s="24">
        <v>435.03</v>
      </c>
      <c r="CE7" s="24">
        <v>407.93</v>
      </c>
      <c r="CF7" s="24">
        <v>461.46</v>
      </c>
      <c r="CG7" s="24">
        <v>314.68</v>
      </c>
      <c r="CH7" s="24">
        <v>300.17</v>
      </c>
      <c r="CI7" s="24">
        <v>343.49</v>
      </c>
      <c r="CJ7" s="24">
        <v>318.06</v>
      </c>
      <c r="CK7" s="24">
        <v>362.51</v>
      </c>
      <c r="CL7" s="24">
        <v>420.17</v>
      </c>
      <c r="CM7" s="24">
        <v>49.2</v>
      </c>
      <c r="CN7" s="24">
        <v>49.96</v>
      </c>
      <c r="CO7" s="24">
        <v>47.75</v>
      </c>
      <c r="CP7" s="24">
        <v>47.21</v>
      </c>
      <c r="CQ7" s="24">
        <v>44.61</v>
      </c>
      <c r="CR7" s="24">
        <v>40.83</v>
      </c>
      <c r="CS7" s="24">
        <v>39.130000000000003</v>
      </c>
      <c r="CT7" s="24">
        <v>40.29</v>
      </c>
      <c r="CU7" s="24">
        <v>40.11</v>
      </c>
      <c r="CV7" s="24">
        <v>37.67</v>
      </c>
      <c r="CW7" s="24">
        <v>29.92</v>
      </c>
      <c r="CX7" s="24">
        <v>77.819999999999993</v>
      </c>
      <c r="CY7" s="24">
        <v>78.459999999999994</v>
      </c>
      <c r="CZ7" s="24">
        <v>78.55</v>
      </c>
      <c r="DA7" s="24">
        <v>78.459999999999994</v>
      </c>
      <c r="DB7" s="24">
        <v>79.650000000000006</v>
      </c>
      <c r="DC7" s="24">
        <v>86</v>
      </c>
      <c r="DD7" s="24">
        <v>86.33</v>
      </c>
      <c r="DE7" s="24">
        <v>87.49</v>
      </c>
      <c r="DF7" s="24">
        <v>87.61</v>
      </c>
      <c r="DG7" s="24">
        <v>87.94</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0.01</v>
      </c>
      <c r="EM7" s="24">
        <v>0</v>
      </c>
      <c r="EN7" s="24">
        <v>0.02</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2024-02-20T07:12:49Z</cp:lastPrinted>
  <dcterms:created xsi:type="dcterms:W3CDTF">2023-12-12T02:58:12Z</dcterms:created>
  <dcterms:modified xsi:type="dcterms:W3CDTF">2023-12-12T02:58:12Z</dcterms:modified>
  <cp:category/>
</cp:coreProperties>
</file>