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4\Desktop\【1／20〆切】★R2決算分析★\【2021.02.16修正】\"/>
    </mc:Choice>
  </mc:AlternateContent>
  <workbookProtection workbookAlgorithmName="SHA-512" workbookHashValue="Qw/CB3tM2JtrHVoliG4vz2ExRJe0mzhvD5/YW6N+leOZ4jbKBg2KuLaIEA82t60pyJNZOVwYe+w14Ffb7S757g==" workbookSaltValue="fQnzXp3TFtGofu5jAH/J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<sst xmlns="http://schemas.openxmlformats.org/spreadsheetml/2006/main" count="236" uniqueCount="120">
  <si>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</si>
  <si>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</si>
  <si>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</si>
  <si>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</si>
  <si>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</si>
  <si>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</si>
  <si>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</si>
  <si>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</si>
  <si>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</si>
  <si>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</si>
  <si>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</si>
  <si>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</si>
  <si>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</si>
  <si>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</si>
  <si>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</si>
  <si>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</si>
  <si>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</si>
  <si>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</si>
  <si>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</si>
  <si>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</si>
  <si>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</si>
  <si>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</si>
  <si>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</si>
  <si>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</si>
  <si>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</si>
  <si>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</si>
  <si>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</si>
  <si>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</si>
  <si>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</si>
  <si>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</si>
  <si>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</si>
  <si>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</si>
  <si>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</si>
  <si>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</si>
  <si>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</si>
  <si>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</si>
  <si>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</si>
  <si>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</si>
  <si>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</si>
  <si>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</si>
  <si>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</si>
  <si>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</si>
  <si>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</si>
  <si>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</si>
  <si>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</si>
  <si>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</si>
  <si>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</si>
  <si>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</si>
  <si>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</si>
  <si>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</si>
  <si>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</si>
  <si>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</si>
  <si>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</si>
  <si>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</si>
  <si>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</si>
  <si>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</si>
  <si>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</si>
  <si>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</si>
  <si>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</si>
  <si>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</si>
  <si>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</si>
  <si>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</si>
  <si>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</si>
  <si>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</si>
  <si>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</si>
  <si>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</si>
  <si>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</si>
  <si>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</si>
  <si>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</si>
  <si>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</si>
  <si>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</si>
  <si>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</si>
  <si>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</si>
  <si>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</si>
  <si>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</si>
  <si>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</si>
  <si>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</si>
  <si>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</si>
  <si>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</si>
  <si>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</si>
  <si>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</si>
  <si>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</si>
  <si>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</si>
  <si>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</si>
  <si>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</si>
  <si>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</si>
  <si>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</si>
  <si>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</si>
  <si>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</si>
  <si>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</si>
  <si>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</si>
  <si>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</si>
  <si>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</si>
  <si>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</si>
  <si>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</si>
  <si>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</si>
  <si>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</si>
  <si>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</si>
  <si>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</si>
  <si>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</si>
  <si>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</si>
  <si>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</si>
  <si>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</si>
  <si>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</si>
  <si>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</si>
  <si>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</si>
  <si>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</si>
  <si>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</si>
  <si>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</si>
  <si>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</si>
  <si>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</si>
  <si>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</si>
  <si>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</si>
  <si>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</si>
  <si>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</si>
  <si>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</si>
  <si>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</si>
  <si>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</si>
  <si>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</si>
  <si>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r>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t>
    </r>
    <r>
      <rPr>
        <sz val="11"/>
        <color rgb="FFFF0000"/>
        <rFont val="ＭＳ ゴシック"/>
        <family val="3"/>
        <charset val="128"/>
      </rPr>
      <t>企業債残高対事業規模比率</t>
    </r>
    <r>
      <rPr>
        <sz val="11"/>
        <rFont val="ＭＳ ゴシック"/>
        <family val="3"/>
        <charset val="128"/>
      </rPr>
      <t>』…料金収入に対する企業債残高の割合であり、企業債残高の規模を示す指標。企業債の償還には一般会計からの繰入金を充てているため類似団体の平均を大きく下回っている。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t>
    </r>
    <r>
      <rPr>
        <sz val="11"/>
        <color rgb="FFFF0000"/>
        <rFont val="ＭＳ ゴシック"/>
        <family val="3"/>
        <charset val="128"/>
      </rPr>
      <t>有収水量</t>
    </r>
    <r>
      <rPr>
        <sz val="11"/>
        <rFont val="ＭＳ ゴシック"/>
        <family val="3"/>
        <charset val="128"/>
      </rPr>
      <t xml:space="preserve">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
    <rPh sb="301" eb="302">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</si>
</sst>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A-40E0-B312-6607D072C2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DAA-40E0-B312-6607D072C2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98.57</c:v>
                </c:pt>
                <c:pt idx="1">
                  <c:v>99.47</c:v>
                </c:pt>
                <c:pt idx="2">
                  <c:v>99.06</c:v>
                </c:pt>
                <c:pt idx="3">
                  <c:v>99.02</c:v>
                </c:pt>
                <c:pt idx="4">
                  <c:v>98.66</c:v>
                </c:pt>
              </c:numCache>
            </c:numRef>
          </c:val>
          <c:extLst>
            <c:ext xmlns:c16="http://schemas.microsoft.com/office/drawing/2014/chart" uri="{C3380CC4-5D6E-409C-BE32-E72D297353CC}">
              <c16:uniqueId val="{00000000-847E-4F5D-9A9E-AA4E3E13E7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E-4F5D-9A9E-AA4E3E13E7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E-47D8-9A18-8FBE7D1A44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E-47D8-9A18-8FBE7D1A44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4-445F-BDD2-8B0903FAFA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4-445F-BDD2-8B0903FAFA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F-45E3-B514-5D3B9CF313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F-45E3-B514-5D3B9CF313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E-44F2-A1BA-26842BA221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E-44F2-A1BA-26842BA221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191.47</c:v>
                </c:pt>
                <c:pt idx="1">
                  <c:v>149.72999999999999</c:v>
                </c:pt>
                <c:pt idx="2">
                  <c:v>122.26</c:v>
                </c:pt>
                <c:pt idx="3">
                  <c:v>106.63</c:v>
                </c:pt>
                <c:pt idx="4">
                  <c:v>85.37</c:v>
                </c:pt>
              </c:numCache>
            </c:numRef>
          </c:val>
          <c:extLst>
            <c:ext xmlns:c16="http://schemas.microsoft.com/office/drawing/2014/chart" uri="{C3380CC4-5D6E-409C-BE32-E72D297353CC}">
              <c16:uniqueId val="{00000000-7051-40F2-8B1F-75C5AE07B1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169.47</c:v>
                </c:pt>
                <c:pt idx="3">
                  <c:v>512.88</c:v>
                </c:pt>
                <c:pt idx="4">
                  <c:v>641.42999999999995</c:v>
                </c:pt>
              </c:numCache>
            </c:numRef>
          </c:val>
          <c:smooth val="0"/>
          <c:extLst>
            <c:ext xmlns:c16="http://schemas.microsoft.com/office/drawing/2014/chart" uri="{C3380CC4-5D6E-409C-BE32-E72D297353CC}">
              <c16:uniqueId val="{00000001-7051-40F2-8B1F-75C5AE07B1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34.450000000000003</c:v>
                </c:pt>
                <c:pt idx="1">
                  <c:v>36.83</c:v>
                </c:pt>
                <c:pt idx="2">
                  <c:v>38.33</c:v>
                </c:pt>
                <c:pt idx="3">
                  <c:v>38.04</c:v>
                </c:pt>
                <c:pt idx="4">
                  <c:v>35.17</c:v>
                </c:pt>
              </c:numCache>
            </c:numRef>
          </c:val>
          <c:extLst>
            <c:ext xmlns:c16="http://schemas.microsoft.com/office/drawing/2014/chart" uri="{C3380CC4-5D6E-409C-BE32-E72D297353CC}">
              <c16:uniqueId val="{00000000-2E89-4233-B9CE-CE1D49F5C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53.03</c:v>
                </c:pt>
                <c:pt idx="3">
                  <c:v>51.07</c:v>
                </c:pt>
                <c:pt idx="4">
                  <c:v>56.93</c:v>
                </c:pt>
              </c:numCache>
            </c:numRef>
          </c:val>
          <c:smooth val="0"/>
          <c:extLst>
            <c:ext xmlns:c16="http://schemas.microsoft.com/office/drawing/2014/chart" uri="{C3380CC4-5D6E-409C-BE32-E72D297353CC}">
              <c16:uniqueId val="{00000001-2E89-4233-B9CE-CE1D49F5C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438.34</c:v>
                </c:pt>
                <c:pt idx="1">
                  <c:v>411</c:v>
                </c:pt>
                <c:pt idx="2">
                  <c:v>395.68</c:v>
                </c:pt>
                <c:pt idx="3">
                  <c:v>399.17</c:v>
                </c:pt>
                <c:pt idx="4">
                  <c:v>435.36</c:v>
                </c:pt>
              </c:numCache>
            </c:numRef>
          </c:val>
          <c:extLst>
            <c:ext xmlns:c16="http://schemas.microsoft.com/office/drawing/2014/chart" uri="{C3380CC4-5D6E-409C-BE32-E72D297353CC}">
              <c16:uniqueId val="{00000000-7746-4ECB-9E05-4903DFEC05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301.77</c:v>
                </c:pt>
                <c:pt idx="3">
                  <c:v>314.68</c:v>
                </c:pt>
                <c:pt idx="4">
                  <c:v>300.17</c:v>
                </c:pt>
              </c:numCache>
            </c:numRef>
          </c:val>
          <c:smooth val="0"/>
          <c:extLst>
            <c:ext xmlns:c16="http://schemas.microsoft.com/office/drawing/2014/chart" uri="{C3380CC4-5D6E-409C-BE32-E72D297353CC}">
              <c16:uniqueId val="{00000001-7746-4ECB-9E05-4903DFEC05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34.22</c:v>
                </c:pt>
                <c:pt idx="1">
                  <c:v>33.31</c:v>
                </c:pt>
                <c:pt idx="2">
                  <c:v>48.43</c:v>
                </c:pt>
                <c:pt idx="3">
                  <c:v>49.2</c:v>
                </c:pt>
                <c:pt idx="4">
                  <c:v>49.96</c:v>
                </c:pt>
              </c:numCache>
            </c:numRef>
          </c:val>
          <c:extLst>
            <c:ext xmlns:c16="http://schemas.microsoft.com/office/drawing/2014/chart" uri="{C3380CC4-5D6E-409C-BE32-E72D297353CC}">
              <c16:uniqueId val="{00000000-8FC5-4508-BFD4-EEB119FA05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39.799999999999997</c:v>
                </c:pt>
                <c:pt idx="3">
                  <c:v>40.83</c:v>
                </c:pt>
                <c:pt idx="4">
                  <c:v>39.130000000000003</c:v>
                </c:pt>
              </c:numCache>
            </c:numRef>
          </c:val>
          <c:smooth val="0"/>
          <c:extLst>
            <c:ext xmlns:c16="http://schemas.microsoft.com/office/drawing/2014/chart" uri="{C3380CC4-5D6E-409C-BE32-E72D297353CC}">
              <c16:uniqueId val="{00000001-8FC5-4508-BFD4-EEB119FA05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76.650000000000006</c:v>
                </c:pt>
                <c:pt idx="1">
                  <c:v>78.05</c:v>
                </c:pt>
                <c:pt idx="2">
                  <c:v>76.88</c:v>
                </c:pt>
                <c:pt idx="3">
                  <c:v>77.819999999999993</c:v>
                </c:pt>
                <c:pt idx="4">
                  <c:v>78.459999999999994</c:v>
                </c:pt>
              </c:numCache>
            </c:numRef>
          </c:val>
          <c:extLst>
            <c:ext xmlns:c16="http://schemas.microsoft.com/office/drawing/2014/chart" uri="{C3380CC4-5D6E-409C-BE32-E72D297353CC}">
              <c16:uniqueId val="{00000000-4037-4294-8E9E-24F64D12E0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85.32</c:v>
                </c:pt>
                <c:pt idx="3">
                  <c:v>86</c:v>
                </c:pt>
                <c:pt idx="4">
                  <c:v>86.33</c:v>
                </c:pt>
              </c:numCache>
            </c:numRef>
          </c:val>
          <c:smooth val="0"/>
          <c:extLst>
            <c:ext xmlns:c16="http://schemas.microsoft.com/office/drawing/2014/chart" uri="{C3380CC4-5D6E-409C-BE32-E72D297353CC}">
              <c16:uniqueId val="{00000001-4037-4294-8E9E-24F64D12E0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70708</v>
      </c>
      <c r="AM8" s="51"/>
      <c r="AN8" s="51"/>
      <c r="AO8" s="51"/>
      <c r="AP8" s="51"/>
      <c r="AQ8" s="51"/>
      <c r="AR8" s="51"/>
      <c r="AS8" s="51"/>
      <c r="AT8" s="46">
        <f>データ!T6</f>
        <v>903.12</v>
      </c>
      <c r="AU8" s="46"/>
      <c r="AV8" s="46"/>
      <c r="AW8" s="46"/>
      <c r="AX8" s="46"/>
      <c r="AY8" s="46"/>
      <c r="AZ8" s="46"/>
      <c r="BA8" s="46"/>
      <c r="BB8" s="46">
        <f>データ!U6</f>
        <v>78.290000000000006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4.09</v>
      </c>
      <c r="Q10" s="46"/>
      <c r="R10" s="46"/>
      <c r="S10" s="46"/>
      <c r="T10" s="46"/>
      <c r="U10" s="46"/>
      <c r="V10" s="46"/>
      <c r="W10" s="46">
        <f>データ!Q6</f>
        <v>83.72</v>
      </c>
      <c r="X10" s="46"/>
      <c r="Y10" s="46"/>
      <c r="Z10" s="46"/>
      <c r="AA10" s="46"/>
      <c r="AB10" s="46"/>
      <c r="AC10" s="46"/>
      <c r="AD10" s="51">
        <f>データ!R6</f>
        <v>2910</v>
      </c>
      <c r="AE10" s="51"/>
      <c r="AF10" s="51"/>
      <c r="AG10" s="51"/>
      <c r="AH10" s="51"/>
      <c r="AI10" s="51"/>
      <c r="AJ10" s="51"/>
      <c r="AK10" s="2"/>
      <c r="AL10" s="51">
        <f>データ!V6</f>
        <v>2878</v>
      </c>
      <c r="AM10" s="51"/>
      <c r="AN10" s="51"/>
      <c r="AO10" s="51"/>
      <c r="AP10" s="51"/>
      <c r="AQ10" s="51"/>
      <c r="AR10" s="51"/>
      <c r="AS10" s="51"/>
      <c r="AT10" s="46">
        <f>データ!W6</f>
        <v>1.72</v>
      </c>
      <c r="AU10" s="46"/>
      <c r="AV10" s="46"/>
      <c r="AW10" s="46"/>
      <c r="AX10" s="46"/>
      <c r="AY10" s="46"/>
      <c r="AZ10" s="46"/>
      <c r="BA10" s="46"/>
      <c r="BB10" s="46">
        <f>データ!X6</f>
        <v>1673.26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1YxJ3hj/CArduDUwM5VdqtqdGgYRabmjn4uaaInSCiZ5FYioLa92yDGz6Nkfkxc10EPgHMGtBNmQccGaZm28bA==" saltValue="vQlWh4Q0ro6jIR/B89Oo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4.09</v>
      </c>
      <c r="Q6" s="34">
        <f t="shared" si="3"/>
        <v>83.72</v>
      </c>
      <c r="R6" s="34">
        <f t="shared" si="3"/>
        <v>2910</v>
      </c>
      <c r="S6" s="34">
        <f t="shared" si="3"/>
        <v>70708</v>
      </c>
      <c r="T6" s="34">
        <f t="shared" si="3"/>
        <v>903.12</v>
      </c>
      <c r="U6" s="34">
        <f t="shared" si="3"/>
        <v>78.290000000000006</v>
      </c>
      <c r="V6" s="34">
        <f t="shared" si="3"/>
        <v>2878</v>
      </c>
      <c r="W6" s="34">
        <f t="shared" si="3"/>
        <v>1.72</v>
      </c>
      <c r="X6" s="34">
        <f t="shared" si="3"/>
        <v>1673.26</v>
      </c>
      <c r="Y6" s="35">
        <f>IF(Y7="",NA(),Y7)</f>
        <v>98.57</v>
      </c>
      <c r="Z6" s="35">
        <f t="shared" ref="Z6:AH6" si="4">IF(Z7="",NA(),Z7)</f>
        <v>99.47</v>
      </c>
      <c r="AA6" s="35">
        <f t="shared" si="4"/>
        <v>99.06</v>
      </c>
      <c r="AB6" s="35">
        <f t="shared" si="4"/>
        <v>99.02</v>
      </c>
      <c r="AC6" s="35">
        <f t="shared" si="4"/>
        <v>98.66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191.47</v>
      </c>
      <c r="BG6" s="35">
        <f t="shared" ref="BG6:BO6" si="7">IF(BG7="",NA(),BG7)</f>
        <v>149.72999999999999</v>
      </c>
      <c r="BH6" s="35">
        <f t="shared" si="7"/>
        <v>122.26</v>
      </c>
      <c r="BI6" s="35">
        <f t="shared" si="7"/>
        <v>106.63</v>
      </c>
      <c r="BJ6" s="35">
        <f t="shared" si="7"/>
        <v>85.37</v>
      </c>
      <c r="BK6" s="35">
        <f t="shared" si="7"/>
        <v>1029.24</v>
      </c>
      <c r="BL6" s="35">
        <f t="shared" si="7"/>
        <v>1063.93</v>
      </c>
      <c r="BM6" s="35">
        <f t="shared" si="7"/>
        <v>169.47</v>
      </c>
      <c r="BN6" s="35">
        <f t="shared" si="7"/>
        <v>512.88</v>
      </c>
      <c r="BO6" s="35">
        <f t="shared" si="7"/>
        <v>641.42999999999995</v>
      </c>
      <c r="BP6" s="34" t="str">
        <f>IF(BP7="","",IF(BP7="-","【-】","【"&amp;SUBSTITUTE(TEXT(BP7,"#,##0.00"),"-","△")&amp;"】"))</f>
        <v>【953.26】</v>
      </c>
      <c r="BQ6" s="35">
        <f>IF(BQ7="",NA(),BQ7)</f>
        <v>34.450000000000003</v>
      </c>
      <c r="BR6" s="35">
        <f t="shared" ref="BR6:BZ6" si="8">IF(BR7="",NA(),BR7)</f>
        <v>36.83</v>
      </c>
      <c r="BS6" s="35">
        <f t="shared" si="8"/>
        <v>38.33</v>
      </c>
      <c r="BT6" s="35">
        <f t="shared" si="8"/>
        <v>38.04</v>
      </c>
      <c r="BU6" s="35">
        <f t="shared" si="8"/>
        <v>35.17</v>
      </c>
      <c r="BV6" s="35">
        <f t="shared" si="8"/>
        <v>43.13</v>
      </c>
      <c r="BW6" s="35">
        <f t="shared" si="8"/>
        <v>46.26</v>
      </c>
      <c r="BX6" s="35">
        <f t="shared" si="8"/>
        <v>53.03</v>
      </c>
      <c r="BY6" s="35">
        <f t="shared" si="8"/>
        <v>51.07</v>
      </c>
      <c r="BZ6" s="35">
        <f t="shared" si="8"/>
        <v>56.93</v>
      </c>
      <c r="CA6" s="34" t="str">
        <f>IF(CA7="","",IF(CA7="-","【-】","【"&amp;SUBSTITUTE(TEXT(CA7,"#,##0.00"),"-","△")&amp;"】"))</f>
        <v>【45.31】</v>
      </c>
      <c r="CB6" s="35">
        <f>IF(CB7="",NA(),CB7)</f>
        <v>438.34</v>
      </c>
      <c r="CC6" s="35">
        <f t="shared" ref="CC6:CK6" si="9">IF(CC7="",NA(),CC7)</f>
        <v>411</v>
      </c>
      <c r="CD6" s="35">
        <f t="shared" si="9"/>
        <v>395.68</v>
      </c>
      <c r="CE6" s="35">
        <f t="shared" si="9"/>
        <v>399.17</v>
      </c>
      <c r="CF6" s="35">
        <f t="shared" si="9"/>
        <v>435.36</v>
      </c>
      <c r="CG6" s="35">
        <f t="shared" si="9"/>
        <v>392.03</v>
      </c>
      <c r="CH6" s="35">
        <f t="shared" si="9"/>
        <v>376.4</v>
      </c>
      <c r="CI6" s="35">
        <f t="shared" si="9"/>
        <v>301.77</v>
      </c>
      <c r="CJ6" s="35">
        <f t="shared" si="9"/>
        <v>314.68</v>
      </c>
      <c r="CK6" s="35">
        <f t="shared" si="9"/>
        <v>300.17</v>
      </c>
      <c r="CL6" s="34" t="str">
        <f>IF(CL7="","",IF(CL7="-","【-】","【"&amp;SUBSTITUTE(TEXT(CL7,"#,##0.00"),"-","△")&amp;"】"))</f>
        <v>【379.91】</v>
      </c>
      <c r="CM6" s="35">
        <f>IF(CM7="",NA(),CM7)</f>
        <v>34.22</v>
      </c>
      <c r="CN6" s="35">
        <f t="shared" ref="CN6:CV6" si="10">IF(CN7="",NA(),CN7)</f>
        <v>33.31</v>
      </c>
      <c r="CO6" s="35">
        <f t="shared" si="10"/>
        <v>48.43</v>
      </c>
      <c r="CP6" s="35">
        <f t="shared" si="10"/>
        <v>49.2</v>
      </c>
      <c r="CQ6" s="35">
        <f t="shared" si="10"/>
        <v>49.96</v>
      </c>
      <c r="CR6" s="35">
        <f t="shared" si="10"/>
        <v>35.64</v>
      </c>
      <c r="CS6" s="35">
        <f t="shared" si="10"/>
        <v>33.729999999999997</v>
      </c>
      <c r="CT6" s="35">
        <f t="shared" si="10"/>
        <v>39.799999999999997</v>
      </c>
      <c r="CU6" s="35">
        <f t="shared" si="10"/>
        <v>40.83</v>
      </c>
      <c r="CV6" s="35">
        <f t="shared" si="10"/>
        <v>39.130000000000003</v>
      </c>
      <c r="CW6" s="34" t="str">
        <f>IF(CW7="","",IF(CW7="-","【-】","【"&amp;SUBSTITUTE(TEXT(CW7,"#,##0.00"),"-","△")&amp;"】"))</f>
        <v>【33.67】</v>
      </c>
      <c r="CX6" s="35">
        <f>IF(CX7="",NA(),CX7)</f>
        <v>76.650000000000006</v>
      </c>
      <c r="CY6" s="35">
        <f t="shared" ref="CY6:DG6" si="11">IF(CY7="",NA(),CY7)</f>
        <v>78.05</v>
      </c>
      <c r="CZ6" s="35">
        <f t="shared" si="11"/>
        <v>76.88</v>
      </c>
      <c r="DA6" s="35">
        <f t="shared" si="11"/>
        <v>77.819999999999993</v>
      </c>
      <c r="DB6" s="35">
        <f t="shared" si="11"/>
        <v>78.459999999999994</v>
      </c>
      <c r="DC6" s="35">
        <f t="shared" si="11"/>
        <v>82.92</v>
      </c>
      <c r="DD6" s="35">
        <f t="shared" si="11"/>
        <v>79.989999999999995</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4">
        <f t="shared" si="14"/>
        <v>0</v>
      </c>
      <c r="EM6" s="34">
        <f t="shared" si="14"/>
        <v>0</v>
      </c>
      <c r="EN6" s="34">
        <f t="shared" si="14"/>
        <v>0</v>
      </c>
      <c r="EO6" s="34" t="str">
        <f>IF(EO7="","",IF(EO7="-","【-】","【"&amp;SUBSTITUTE(TEXT(EO7,"#,##0.00"),"-","△")&amp;"】"))</f>
        <v>【0.01】</v>
      </c>
    </row>
    <row r="7" spans="1:145" s="36" customFormat="1" x14ac:dyDescent="0.15">
      <c r="A7" s="28"/>
      <c r="B7" s="37">
        <v>2019</v>
      </c>
      <c r="C7" s="37">
        <v>442054</v>
      </c>
      <c r="D7" s="37">
        <v>47</v>
      </c>
      <c r="E7" s="37">
        <v>17</v>
      </c>
      <c r="F7" s="37">
        <v>6</v>
      </c>
      <c r="G7" s="37">
        <v>0</v>
      </c>
      <c r="H7" s="37" t="s">
        <v>98</v>
      </c>
      <c r="I7" s="37" t="s">
        <v>99</v>
      </c>
      <c r="J7" s="37" t="s">
        <v>100</v>
      </c>
      <c r="K7" s="37" t="s">
        <v>101</v>
      </c>
      <c r="L7" s="37" t="s">
        <v>102</v>
      </c>
      <c r="M7" s="37" t="s">
        <v>103</v>
      </c>
      <c r="N7" s="38" t="s">
        <v>104</v>
      </c>
      <c r="O7" s="38" t="s">
        <v>105</v>
      </c>
      <c r="P7" s="38">
        <v>4.09</v>
      </c>
      <c r="Q7" s="38">
        <v>83.72</v>
      </c>
      <c r="R7" s="38">
        <v>2910</v>
      </c>
      <c r="S7" s="38">
        <v>70708</v>
      </c>
      <c r="T7" s="38">
        <v>903.12</v>
      </c>
      <c r="U7" s="38">
        <v>78.290000000000006</v>
      </c>
      <c r="V7" s="38">
        <v>2878</v>
      </c>
      <c r="W7" s="38">
        <v>1.72</v>
      </c>
      <c r="X7" s="38">
        <v>1673.26</v>
      </c>
      <c r="Y7" s="38">
        <v>98.57</v>
      </c>
      <c r="Z7" s="38">
        <v>99.47</v>
      </c>
      <c r="AA7" s="38">
        <v>99.06</v>
      </c>
      <c r="AB7" s="38">
        <v>99.02</v>
      </c>
      <c r="AC7" s="38">
        <v>98.66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191.47</v>
      </c>
      <c r="BG7" s="38">
        <v>149.72999999999999</v>
      </c>
      <c r="BH7" s="38">
        <v>122.26</v>
      </c>
      <c r="BI7" s="38">
        <v>106.63</v>
      </c>
      <c r="BJ7" s="38">
        <v>85.37</v>
      </c>
      <c r="BK7" s="38">
        <v>1029.24</v>
      </c>
      <c r="BL7" s="38">
        <v>1063.93</v>
      </c>
      <c r="BM7" s="38">
        <v>169.47</v>
      </c>
      <c r="BN7" s="38">
        <v>512.88</v>
      </c>
      <c r="BO7" s="38">
        <v>641.42999999999995</v>
      </c>
      <c r="BP7" s="38">
        <v>953.26</v>
      </c>
      <c r="BQ7" s="38">
        <v>34.450000000000003</v>
      </c>
      <c r="BR7" s="38">
        <v>36.83</v>
      </c>
      <c r="BS7" s="38">
        <v>38.33</v>
      </c>
      <c r="BT7" s="38">
        <v>38.04</v>
      </c>
      <c r="BU7" s="38">
        <v>35.17</v>
      </c>
      <c r="BV7" s="38">
        <v>43.13</v>
      </c>
      <c r="BW7" s="38">
        <v>46.26</v>
      </c>
      <c r="BX7" s="38">
        <v>53.03</v>
      </c>
      <c r="BY7" s="38">
        <v>51.07</v>
      </c>
      <c r="BZ7" s="38">
        <v>56.93</v>
      </c>
      <c r="CA7" s="38">
        <v>45.31</v>
      </c>
      <c r="CB7" s="38">
        <v>438.34</v>
      </c>
      <c r="CC7" s="38">
        <v>411</v>
      </c>
      <c r="CD7" s="38">
        <v>395.68</v>
      </c>
      <c r="CE7" s="38">
        <v>399.17</v>
      </c>
      <c r="CF7" s="38">
        <v>435.36</v>
      </c>
      <c r="CG7" s="38">
        <v>392.03</v>
      </c>
      <c r="CH7" s="38">
        <v>376.4</v>
      </c>
      <c r="CI7" s="38">
        <v>301.77</v>
      </c>
      <c r="CJ7" s="38">
        <v>314.68</v>
      </c>
      <c r="CK7" s="38">
        <v>300.17</v>
      </c>
      <c r="CL7" s="38">
        <v>379.91</v>
      </c>
      <c r="CM7" s="38">
        <v>34.22</v>
      </c>
      <c r="CN7" s="38">
        <v>33.31</v>
      </c>
      <c r="CO7" s="38">
        <v>48.43</v>
      </c>
      <c r="CP7" s="38">
        <v>49.2</v>
      </c>
      <c r="CQ7" s="38">
        <v>49.96</v>
      </c>
      <c r="CR7" s="38">
        <v>35.64</v>
      </c>
      <c r="CS7" s="38">
        <v>33.729999999999997</v>
      </c>
      <c r="CT7" s="38">
        <v>39.799999999999997</v>
      </c>
      <c r="CU7" s="38">
        <v>40.83</v>
      </c>
      <c r="CV7" s="38">
        <v>39.130000000000003</v>
      </c>
      <c r="CW7" s="38">
        <v>33.67</v>
      </c>
      <c r="CX7" s="38">
        <v>76.650000000000006</v>
      </c>
      <c r="CY7" s="38">
        <v>78.05</v>
      </c>
      <c r="CZ7" s="38">
        <v>76.88</v>
      </c>
      <c r="DA7" s="38">
        <v>77.819999999999993</v>
      </c>
      <c r="DB7" s="38">
        <v>78.459999999999994</v>
      </c>
      <c r="DC7" s="38">
        <v>82.92</v>
      </c>
      <c r="DD7" s="38">
        <v>79.989999999999995</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2020-12-04T03:12:44Z</dcterms:created>
  <dcterms:modified xsi:type="dcterms:W3CDTF">2021-02-16T00:21:03Z</dcterms:modified>
  <cp:category/>
</cp:coreProperties>
</file>