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91.36.80\050008$\☆障がい福祉課\【優先調達法】\H28優先調達ＨＰ掲載資料\"/>
    </mc:Choice>
  </mc:AlternateContent>
  <bookViews>
    <workbookView xWindow="0" yWindow="0" windowWidth="20490" windowHeight="8085"/>
  </bookViews>
  <sheets>
    <sheet name="調達実績" sheetId="11" r:id="rId1"/>
  </sheets>
  <definedNames>
    <definedName name="_xlnm.Print_Area" localSheetId="0">調達実績!$A$1:$AH$33</definedName>
    <definedName name="_xlnm.Print_Titles" localSheetId="0">調達実績!$4:$11</definedName>
  </definedNames>
  <calcPr calcId="152511"/>
</workbook>
</file>

<file path=xl/calcChain.xml><?xml version="1.0" encoding="utf-8"?>
<calcChain xmlns="http://schemas.openxmlformats.org/spreadsheetml/2006/main">
  <c r="AH12" i="11" l="1"/>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E30" i="11" s="1"/>
  <c r="AD29" i="11"/>
  <c r="AC29" i="11"/>
  <c r="P29" i="11"/>
  <c r="AF29" i="11" s="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E22" i="11" s="1"/>
  <c r="AD21" i="11"/>
  <c r="AC21" i="11"/>
  <c r="P21" i="11"/>
  <c r="AF21" i="11" s="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E14" i="11" s="1"/>
  <c r="AD13" i="11"/>
  <c r="AC13" i="11"/>
  <c r="P13" i="11"/>
  <c r="AF13" i="11" s="1"/>
  <c r="O13" i="11"/>
  <c r="AD12" i="11"/>
  <c r="AC12" i="11"/>
  <c r="AC15" i="11" s="1"/>
  <c r="P12" i="11"/>
  <c r="P15" i="11" s="1"/>
  <c r="O12" i="11"/>
  <c r="AE12" i="11" s="1"/>
  <c r="AD15" i="11" l="1"/>
  <c r="AD23" i="11"/>
  <c r="P27" i="11"/>
  <c r="AD31" i="11"/>
  <c r="O15" i="11"/>
  <c r="P19" i="11"/>
  <c r="AF20" i="11"/>
  <c r="AF23" i="11" s="1"/>
  <c r="AF28" i="11"/>
  <c r="AF31" i="11" s="1"/>
  <c r="AE13" i="11"/>
  <c r="AE15" i="11" s="1"/>
  <c r="AE16" i="11"/>
  <c r="AE19" i="11" s="1"/>
  <c r="O23" i="11"/>
  <c r="AE24" i="11"/>
  <c r="AE27" i="11" s="1"/>
  <c r="O31" i="11"/>
  <c r="AF12" i="11"/>
  <c r="AF15" i="11" s="1"/>
  <c r="AF25" i="11"/>
  <c r="AF27" i="11" s="1"/>
</calcChain>
</file>

<file path=xl/sharedStrings.xml><?xml version="1.0" encoding="utf-8"?>
<sst xmlns="http://schemas.openxmlformats.org/spreadsheetml/2006/main" count="74" uniqueCount="34">
  <si>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</si>
  <si>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</si>
  <si>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</si>
  <si>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</si>
  <si>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</si>
  <si>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</si>
  <si>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</si>
  <si>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</si>
  <si>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</si>
  <si>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</si>
  <si>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</si>
  <si>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</si>
  <si>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</si>
  <si>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</si>
  <si>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</si>
  <si>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</si>
  <si>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</si>
  <si>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</si>
  <si>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</si>
  <si>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</si>
  <si>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</si>
  <si>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</si>
  <si>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</si>
  <si>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</si>
  <si>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</si>
  <si>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</si>
  <si>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</si>
  <si>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</si>
  <si>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</si>
  <si>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</si>
  <si>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</si>
  <si>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</si>
  <si>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</si>
  <si>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平成27年度　佐伯市における障害者就労施設等からの物品等の調達実績</t>
    <rPh sb="0" eb="2">
      <t>ヘイセイ</t>
    </rPh>
    <rPh sb="4" eb="6">
      <t>ネンド</t>
    </rPh>
    <rPh sb="7" eb="10">
      <t>サイキシ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</si>
</sst>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5" xfId="1" applyFont="1" applyBorder="1" applyAlignment="1">
      <alignment vertical="center" wrapText="1"/>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8" xfId="1" applyFont="1" applyBorder="1" applyAlignment="1">
      <alignment vertical="center" wrapText="1"/>
    </xf>
    <xf numFmtId="38" fontId="3" fillId="0" borderId="49" xfId="1" applyFont="1" applyBorder="1" applyAlignment="1">
      <alignment vertical="center" wrapText="1"/>
    </xf>
    <xf numFmtId="38" fontId="3" fillId="0" borderId="53" xfId="1" applyFont="1" applyBorder="1" applyAlignment="1">
      <alignment vertical="center"/>
    </xf>
    <xf numFmtId="38" fontId="3" fillId="0" borderId="54" xfId="1" applyFont="1" applyBorder="1" applyAlignment="1">
      <alignment vertical="center"/>
    </xf>
    <xf numFmtId="38" fontId="3" fillId="0" borderId="54" xfId="1" applyFont="1" applyBorder="1" applyAlignment="1">
      <alignment vertical="center" wrapText="1"/>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55" xfId="1" applyFont="1" applyBorder="1" applyAlignment="1">
      <alignment vertical="center"/>
    </xf>
    <xf numFmtId="38" fontId="3" fillId="0" borderId="67" xfId="1" applyFont="1" applyBorder="1" applyAlignment="1">
      <alignment vertical="center"/>
    </xf>
    <xf numFmtId="38" fontId="3" fillId="0" borderId="68" xfId="1" applyFont="1" applyBorder="1" applyAlignment="1">
      <alignment vertical="center"/>
    </xf>
    <xf numFmtId="38" fontId="3" fillId="0" borderId="68" xfId="1" applyFont="1" applyBorder="1" applyAlignment="1">
      <alignment vertical="center" wrapText="1"/>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70" zoomScaleNormal="70" zoomScaleSheetLayoutView="70" workbookViewId="0">
      <selection activeCell="B4" sqref="B4:AH4"/>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3.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3.125" style="51" customWidth="1"/>
    <col min="29" max="29" width="4.625" style="51" customWidth="1"/>
    <col min="30" max="30" width="13.125" style="51" customWidth="1"/>
    <col min="31" max="31" width="4.25" style="51" customWidth="1"/>
    <col min="32" max="32" width="13.125" style="51" customWidth="1"/>
    <col min="33" max="33" width="4.625" style="51" customWidth="1"/>
    <col min="34" max="34" width="13.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90" t="s">
        <v>33</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91" t="s">
        <v>16</v>
      </c>
      <c r="C7" s="92"/>
      <c r="D7" s="92"/>
      <c r="E7" s="92"/>
      <c r="F7" s="97" t="s">
        <v>0</v>
      </c>
      <c r="G7" s="100" t="s">
        <v>1</v>
      </c>
      <c r="H7" s="101"/>
      <c r="I7" s="101"/>
      <c r="J7" s="101"/>
      <c r="K7" s="101"/>
      <c r="L7" s="101"/>
      <c r="M7" s="101"/>
      <c r="N7" s="101"/>
      <c r="O7" s="101"/>
      <c r="P7" s="102"/>
      <c r="Q7" s="103" t="s">
        <v>2</v>
      </c>
      <c r="R7" s="101"/>
      <c r="S7" s="101"/>
      <c r="T7" s="101"/>
      <c r="U7" s="101"/>
      <c r="V7" s="101"/>
      <c r="W7" s="101"/>
      <c r="X7" s="101"/>
      <c r="Y7" s="101"/>
      <c r="Z7" s="101"/>
      <c r="AA7" s="101"/>
      <c r="AB7" s="101"/>
      <c r="AC7" s="101"/>
      <c r="AD7" s="104"/>
      <c r="AE7" s="105"/>
      <c r="AF7" s="106"/>
      <c r="AG7" s="107"/>
      <c r="AH7" s="108"/>
    </row>
    <row r="8" spans="2:34" ht="26.25" customHeight="1" x14ac:dyDescent="0.15">
      <c r="B8" s="93"/>
      <c r="C8" s="94"/>
      <c r="D8" s="94"/>
      <c r="E8" s="94"/>
      <c r="F8" s="98"/>
      <c r="G8" s="109" t="s">
        <v>6</v>
      </c>
      <c r="H8" s="110"/>
      <c r="I8" s="115" t="s">
        <v>19</v>
      </c>
      <c r="J8" s="110"/>
      <c r="K8" s="115" t="s">
        <v>20</v>
      </c>
      <c r="L8" s="110"/>
      <c r="M8" s="115" t="s">
        <v>27</v>
      </c>
      <c r="N8" s="110"/>
      <c r="O8" s="122" t="s">
        <v>11</v>
      </c>
      <c r="P8" s="123"/>
      <c r="Q8" s="128" t="s">
        <v>7</v>
      </c>
      <c r="R8" s="129"/>
      <c r="S8" s="131" t="s">
        <v>23</v>
      </c>
      <c r="T8" s="129"/>
      <c r="U8" s="131" t="s">
        <v>21</v>
      </c>
      <c r="V8" s="129"/>
      <c r="W8" s="131" t="s">
        <v>8</v>
      </c>
      <c r="X8" s="129"/>
      <c r="Y8" s="131" t="s">
        <v>22</v>
      </c>
      <c r="Z8" s="129"/>
      <c r="AA8" s="131" t="s">
        <v>26</v>
      </c>
      <c r="AB8" s="129"/>
      <c r="AC8" s="129" t="s">
        <v>13</v>
      </c>
      <c r="AD8" s="134"/>
      <c r="AE8" s="135" t="s">
        <v>15</v>
      </c>
      <c r="AF8" s="124"/>
      <c r="AG8" s="138" t="s">
        <v>3</v>
      </c>
      <c r="AH8" s="127"/>
    </row>
    <row r="9" spans="2:34" ht="34.5" customHeight="1" x14ac:dyDescent="0.15">
      <c r="B9" s="93"/>
      <c r="C9" s="94"/>
      <c r="D9" s="94"/>
      <c r="E9" s="94"/>
      <c r="F9" s="98"/>
      <c r="G9" s="111"/>
      <c r="H9" s="112"/>
      <c r="I9" s="112"/>
      <c r="J9" s="112"/>
      <c r="K9" s="112"/>
      <c r="L9" s="112"/>
      <c r="M9" s="112"/>
      <c r="N9" s="112"/>
      <c r="O9" s="124"/>
      <c r="P9" s="125"/>
      <c r="Q9" s="130"/>
      <c r="R9" s="129"/>
      <c r="S9" s="129"/>
      <c r="T9" s="129"/>
      <c r="U9" s="129"/>
      <c r="V9" s="129"/>
      <c r="W9" s="129"/>
      <c r="X9" s="129"/>
      <c r="Y9" s="129"/>
      <c r="Z9" s="129"/>
      <c r="AA9" s="129"/>
      <c r="AB9" s="129"/>
      <c r="AC9" s="129"/>
      <c r="AD9" s="134"/>
      <c r="AE9" s="136"/>
      <c r="AF9" s="124"/>
      <c r="AG9" s="129"/>
      <c r="AH9" s="139"/>
    </row>
    <row r="10" spans="2:34" ht="34.5" customHeight="1" x14ac:dyDescent="0.15">
      <c r="B10" s="93"/>
      <c r="C10" s="94"/>
      <c r="D10" s="94"/>
      <c r="E10" s="94"/>
      <c r="F10" s="98"/>
      <c r="G10" s="113"/>
      <c r="H10" s="114"/>
      <c r="I10" s="114"/>
      <c r="J10" s="114"/>
      <c r="K10" s="114"/>
      <c r="L10" s="114"/>
      <c r="M10" s="114"/>
      <c r="N10" s="114"/>
      <c r="O10" s="126"/>
      <c r="P10" s="127"/>
      <c r="Q10" s="130"/>
      <c r="R10" s="129"/>
      <c r="S10" s="129"/>
      <c r="T10" s="129"/>
      <c r="U10" s="129"/>
      <c r="V10" s="129"/>
      <c r="W10" s="129"/>
      <c r="X10" s="129"/>
      <c r="Y10" s="129"/>
      <c r="Z10" s="129"/>
      <c r="AA10" s="129"/>
      <c r="AB10" s="129"/>
      <c r="AC10" s="129"/>
      <c r="AD10" s="134"/>
      <c r="AE10" s="137"/>
      <c r="AF10" s="126"/>
      <c r="AG10" s="129"/>
      <c r="AH10" s="139"/>
    </row>
    <row r="11" spans="2:34" ht="58.5" customHeight="1" thickBot="1" x14ac:dyDescent="0.2">
      <c r="B11" s="95"/>
      <c r="C11" s="96"/>
      <c r="D11" s="96"/>
      <c r="E11" s="96"/>
      <c r="F11" s="99"/>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16" t="s">
        <v>28</v>
      </c>
      <c r="C12" s="117"/>
      <c r="D12" s="117"/>
      <c r="E12" s="118"/>
      <c r="F12" s="60" t="s">
        <v>29</v>
      </c>
      <c r="G12" s="62"/>
      <c r="H12" s="63"/>
      <c r="I12" s="64"/>
      <c r="J12" s="63"/>
      <c r="K12" s="64">
        <v>6</v>
      </c>
      <c r="L12" s="63">
        <v>3036570</v>
      </c>
      <c r="M12" s="64">
        <v>2</v>
      </c>
      <c r="N12" s="64">
        <v>806838</v>
      </c>
      <c r="O12" s="64">
        <f>G12+I12+K12+M12</f>
        <v>8</v>
      </c>
      <c r="P12" s="65">
        <f>H12+J12+L12+N12</f>
        <v>3843408</v>
      </c>
      <c r="Q12" s="66"/>
      <c r="R12" s="64"/>
      <c r="S12" s="64"/>
      <c r="T12" s="63"/>
      <c r="U12" s="64">
        <v>14</v>
      </c>
      <c r="V12" s="63">
        <v>11450485</v>
      </c>
      <c r="W12" s="64">
        <v>1</v>
      </c>
      <c r="X12" s="63">
        <v>580176</v>
      </c>
      <c r="Y12" s="64"/>
      <c r="Z12" s="63"/>
      <c r="AA12" s="64">
        <v>2</v>
      </c>
      <c r="AB12" s="63">
        <v>12208752</v>
      </c>
      <c r="AC12" s="64">
        <f>Q12+S12+U12+W12+Y12+AA12</f>
        <v>17</v>
      </c>
      <c r="AD12" s="67">
        <f>R12+T12+V12+X12+Z12+AB12</f>
        <v>24239413</v>
      </c>
      <c r="AE12" s="62">
        <f>O12+AC12</f>
        <v>25</v>
      </c>
      <c r="AF12" s="64">
        <f>P12+AD12</f>
        <v>28082821</v>
      </c>
      <c r="AG12" s="64">
        <v>25</v>
      </c>
      <c r="AH12" s="64">
        <f>R12+AF12</f>
        <v>28082821</v>
      </c>
    </row>
    <row r="13" spans="2:34" ht="120" customHeight="1" x14ac:dyDescent="0.15">
      <c r="B13" s="116"/>
      <c r="C13" s="117"/>
      <c r="D13" s="117"/>
      <c r="E13" s="118"/>
      <c r="F13" s="12" t="s">
        <v>30</v>
      </c>
      <c r="G13" s="68"/>
      <c r="H13" s="69"/>
      <c r="I13" s="69"/>
      <c r="J13" s="69"/>
      <c r="K13" s="69"/>
      <c r="L13" s="69"/>
      <c r="M13" s="69"/>
      <c r="N13" s="69"/>
      <c r="O13" s="70">
        <f>G13+I13+K13+M13</f>
        <v>0</v>
      </c>
      <c r="P13" s="71">
        <f t="shared" ref="P13:P14" si="0">H13+J13+L13+N13</f>
        <v>0</v>
      </c>
      <c r="Q13" s="72"/>
      <c r="R13" s="69"/>
      <c r="S13" s="69"/>
      <c r="T13" s="69"/>
      <c r="U13" s="69"/>
      <c r="V13" s="69"/>
      <c r="W13" s="69"/>
      <c r="X13" s="69"/>
      <c r="Y13" s="69"/>
      <c r="Z13" s="69"/>
      <c r="AA13" s="69"/>
      <c r="AB13" s="69"/>
      <c r="AC13" s="70">
        <f t="shared" ref="AC13:AD14" si="1">Q13+S13+U13+W13+Y13+AA13</f>
        <v>0</v>
      </c>
      <c r="AD13" s="73">
        <f t="shared" si="1"/>
        <v>0</v>
      </c>
      <c r="AE13" s="74">
        <f t="shared" ref="AE13:AF14" si="2">O13+AC13</f>
        <v>0</v>
      </c>
      <c r="AF13" s="70">
        <f t="shared" si="2"/>
        <v>0</v>
      </c>
      <c r="AG13" s="69"/>
      <c r="AH13" s="75"/>
    </row>
    <row r="14" spans="2:34" ht="132.75" customHeight="1" x14ac:dyDescent="0.15">
      <c r="B14" s="116"/>
      <c r="C14" s="117"/>
      <c r="D14" s="117"/>
      <c r="E14" s="118"/>
      <c r="F14" s="61" t="s">
        <v>31</v>
      </c>
      <c r="G14" s="76"/>
      <c r="H14" s="77"/>
      <c r="I14" s="77"/>
      <c r="J14" s="77"/>
      <c r="K14" s="77"/>
      <c r="L14" s="77"/>
      <c r="M14" s="77"/>
      <c r="N14" s="77"/>
      <c r="O14" s="78">
        <f>G14+I14+K14+M14</f>
        <v>0</v>
      </c>
      <c r="P14" s="79">
        <f t="shared" si="0"/>
        <v>0</v>
      </c>
      <c r="Q14" s="80"/>
      <c r="R14" s="77"/>
      <c r="S14" s="77"/>
      <c r="T14" s="77"/>
      <c r="U14" s="77"/>
      <c r="V14" s="77"/>
      <c r="W14" s="77"/>
      <c r="X14" s="77"/>
      <c r="Y14" s="77"/>
      <c r="Z14" s="77"/>
      <c r="AA14" s="77"/>
      <c r="AB14" s="77"/>
      <c r="AC14" s="78">
        <f t="shared" si="1"/>
        <v>0</v>
      </c>
      <c r="AD14" s="81">
        <f t="shared" si="1"/>
        <v>0</v>
      </c>
      <c r="AE14" s="82">
        <f t="shared" si="2"/>
        <v>0</v>
      </c>
      <c r="AF14" s="78">
        <f t="shared" si="2"/>
        <v>0</v>
      </c>
      <c r="AG14" s="83"/>
      <c r="AH14" s="84"/>
    </row>
    <row r="15" spans="2:34" ht="69" customHeight="1" thickBot="1" x14ac:dyDescent="0.2">
      <c r="B15" s="119"/>
      <c r="C15" s="120"/>
      <c r="D15" s="120"/>
      <c r="E15" s="121"/>
      <c r="F15" s="3" t="s">
        <v>14</v>
      </c>
      <c r="G15" s="85">
        <f>SUM(G12:G14)</f>
        <v>0</v>
      </c>
      <c r="H15" s="86">
        <f t="shared" ref="H15:AH15" si="3">SUM(H12:H14)</f>
        <v>0</v>
      </c>
      <c r="I15" s="86">
        <f t="shared" si="3"/>
        <v>0</v>
      </c>
      <c r="J15" s="86">
        <f t="shared" si="3"/>
        <v>0</v>
      </c>
      <c r="K15" s="86">
        <f t="shared" si="3"/>
        <v>6</v>
      </c>
      <c r="L15" s="86">
        <f t="shared" si="3"/>
        <v>3036570</v>
      </c>
      <c r="M15" s="86">
        <f t="shared" si="3"/>
        <v>2</v>
      </c>
      <c r="N15" s="86">
        <f t="shared" si="3"/>
        <v>806838</v>
      </c>
      <c r="O15" s="86">
        <f t="shared" si="3"/>
        <v>8</v>
      </c>
      <c r="P15" s="87">
        <f t="shared" si="3"/>
        <v>3843408</v>
      </c>
      <c r="Q15" s="88">
        <f t="shared" si="3"/>
        <v>0</v>
      </c>
      <c r="R15" s="86">
        <f t="shared" si="3"/>
        <v>0</v>
      </c>
      <c r="S15" s="86">
        <f t="shared" si="3"/>
        <v>0</v>
      </c>
      <c r="T15" s="86">
        <f t="shared" si="3"/>
        <v>0</v>
      </c>
      <c r="U15" s="86">
        <f t="shared" si="3"/>
        <v>14</v>
      </c>
      <c r="V15" s="86">
        <f t="shared" si="3"/>
        <v>11450485</v>
      </c>
      <c r="W15" s="86">
        <f t="shared" si="3"/>
        <v>1</v>
      </c>
      <c r="X15" s="86">
        <f t="shared" si="3"/>
        <v>580176</v>
      </c>
      <c r="Y15" s="86">
        <f t="shared" si="3"/>
        <v>0</v>
      </c>
      <c r="Z15" s="86">
        <f t="shared" si="3"/>
        <v>0</v>
      </c>
      <c r="AA15" s="86">
        <f t="shared" si="3"/>
        <v>2</v>
      </c>
      <c r="AB15" s="86">
        <f t="shared" si="3"/>
        <v>12208752</v>
      </c>
      <c r="AC15" s="86">
        <f t="shared" si="3"/>
        <v>17</v>
      </c>
      <c r="AD15" s="89">
        <f t="shared" si="3"/>
        <v>24239413</v>
      </c>
      <c r="AE15" s="85">
        <f t="shared" si="3"/>
        <v>25</v>
      </c>
      <c r="AF15" s="86">
        <f t="shared" si="3"/>
        <v>28082821</v>
      </c>
      <c r="AG15" s="86">
        <f t="shared" si="3"/>
        <v>25</v>
      </c>
      <c r="AH15" s="87">
        <f t="shared" si="3"/>
        <v>28082821</v>
      </c>
    </row>
    <row r="16" spans="2:34" ht="24" hidden="1" customHeight="1" x14ac:dyDescent="0.15">
      <c r="B16" s="140" t="s">
        <v>24</v>
      </c>
      <c r="C16" s="141"/>
      <c r="D16" s="141"/>
      <c r="E16" s="14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42"/>
      <c r="C17" s="143"/>
      <c r="D17" s="143"/>
      <c r="E17" s="14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42"/>
      <c r="C18" s="143"/>
      <c r="D18" s="143"/>
      <c r="E18" s="14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42"/>
      <c r="C19" s="143"/>
      <c r="D19" s="143"/>
      <c r="E19" s="14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42" t="s">
        <v>24</v>
      </c>
      <c r="C20" s="143"/>
      <c r="D20" s="143"/>
      <c r="E20" s="14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42"/>
      <c r="C21" s="143"/>
      <c r="D21" s="143"/>
      <c r="E21" s="14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42"/>
      <c r="C22" s="143"/>
      <c r="D22" s="143"/>
      <c r="E22" s="14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42"/>
      <c r="C23" s="143"/>
      <c r="D23" s="143"/>
      <c r="E23" s="14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44" t="s">
        <v>17</v>
      </c>
      <c r="C24" s="145"/>
      <c r="D24" s="145"/>
      <c r="E24" s="14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44"/>
      <c r="C25" s="145"/>
      <c r="D25" s="145"/>
      <c r="E25" s="14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44"/>
      <c r="C26" s="145"/>
      <c r="D26" s="145"/>
      <c r="E26" s="14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46"/>
      <c r="C27" s="147"/>
      <c r="D27" s="147"/>
      <c r="E27" s="14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48" t="s">
        <v>18</v>
      </c>
      <c r="C28" s="149"/>
      <c r="D28" s="149"/>
      <c r="E28" s="14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44"/>
      <c r="C29" s="145"/>
      <c r="D29" s="145"/>
      <c r="E29" s="14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44"/>
      <c r="C30" s="145"/>
      <c r="D30" s="145"/>
      <c r="E30" s="14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50"/>
      <c r="C31" s="151"/>
      <c r="D31" s="151"/>
      <c r="E31" s="15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52" t="s">
        <v>32</v>
      </c>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row>
    <row r="34" spans="2:34" ht="35.25" customHeight="1" x14ac:dyDescent="0.15">
      <c r="F34" s="59"/>
      <c r="G34" s="132"/>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5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調達実績</vt:lpstr>
      <vt:lpstr>調達実績!Print_Area</vt:lpstr>
      <vt:lpstr>調達実績!Print_Titles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吉良 恵</cp:lastModifiedBy>
  <cp:lastPrinted>2016-07-01T09:22:28Z</cp:lastPrinted>
  <dcterms:created xsi:type="dcterms:W3CDTF">2012-07-09T09:42:03Z</dcterms:created>
  <dcterms:modified xsi:type="dcterms:W3CDTF">2016-07-01T09:22:34Z</dcterms:modified>
</cp:coreProperties>
</file>