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.city.saiki.lg.jp\税務課\002市民税係\賦課業務\●特別徴収・給報班\HP\R4\"/>
    </mc:Choice>
  </mc:AlternateContent>
  <bookViews>
    <workbookView xWindow="-105" yWindow="-105" windowWidth="20730" windowHeight="11760" tabRatio="819" activeTab="4"/>
  </bookViews>
  <sheets>
    <sheet name="異動届出書（様式）" sheetId="12" r:id="rId1"/>
    <sheet name="①特→普（記載例）" sheetId="13" r:id="rId2"/>
    <sheet name="②特→特（記載例）" sheetId="14" r:id="rId3"/>
    <sheet name="　　" sheetId="3" r:id="rId4"/>
    <sheet name="異動届出書（リスト印刷）" sheetId="11" r:id="rId5"/>
    <sheet name="入力リスト" sheetId="2" r:id="rId6"/>
  </sheets>
  <definedNames>
    <definedName name="_xlnm.Print_Area" localSheetId="1">'①特→普（記載例）'!$B$2:$CM$65</definedName>
    <definedName name="_xlnm.Print_Area" localSheetId="2">'②特→特（記載例）'!$B$2:$CM$65</definedName>
    <definedName name="_xlnm.Print_Area" localSheetId="4">'異動届出書（リスト印刷）'!$B$1:$CN$51</definedName>
    <definedName name="_xlnm.Print_Area" localSheetId="0">'異動届出書（様式）'!$B$1:$CM$60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11" l="1"/>
  <c r="K48" i="11" l="1"/>
  <c r="BF46" i="11"/>
  <c r="AZ46" i="11"/>
  <c r="K46" i="11"/>
  <c r="BQ45" i="11"/>
  <c r="K45" i="11"/>
  <c r="BX42" i="11"/>
  <c r="AZ42" i="11"/>
  <c r="I42" i="11"/>
  <c r="BX41" i="11"/>
  <c r="AZ41" i="11"/>
  <c r="I41" i="11"/>
  <c r="I39" i="11"/>
  <c r="BK38" i="11"/>
  <c r="AZ38" i="11"/>
  <c r="K38" i="11"/>
  <c r="CA37" i="11"/>
  <c r="AL37" i="11"/>
  <c r="I37" i="11"/>
  <c r="CF31" i="11"/>
  <c r="BD31" i="11"/>
  <c r="AV31" i="11"/>
  <c r="AN31" i="11"/>
  <c r="BD26" i="11"/>
  <c r="BK24" i="11"/>
  <c r="AW24" i="11"/>
  <c r="AO24" i="11"/>
  <c r="BD21" i="11"/>
  <c r="CF20" i="11"/>
  <c r="BS19" i="11"/>
  <c r="BJ19" i="11"/>
  <c r="AW19" i="11"/>
  <c r="AO19" i="11"/>
  <c r="AF20" i="11"/>
  <c r="I33" i="11"/>
  <c r="I30" i="11"/>
  <c r="I27" i="11"/>
  <c r="I24" i="11"/>
  <c r="I21" i="11"/>
  <c r="I16" i="11"/>
  <c r="I14" i="11"/>
  <c r="B10" i="11"/>
  <c r="CC2" i="11"/>
</calcChain>
</file>

<file path=xl/sharedStrings.xml><?xml version="1.0" encoding="utf-8"?>
<sst xmlns="http://schemas.openxmlformats.org/spreadsheetml/2006/main" count="508" uniqueCount="257">
  <si>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</si>
  <si>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氏名</t>
    <rPh sb="0" eb="2">
      <t>シメイ</t>
    </rPh>
    <phoneticPr fontId="2"/>
  </si>
  <si>
    <t>〔市受付）</t>
    <rPh sb="1" eb="2">
      <t>シ</t>
    </rPh>
    <rPh sb="2" eb="4">
      <t>ウケツケ</t>
    </rPh>
    <phoneticPr fontId="2"/>
  </si>
  <si>
    <t>給　与　所　得　者</t>
    <rPh sb="0" eb="1">
      <t>キュウ</t>
    </rPh>
    <rPh sb="2" eb="3">
      <t>アタエ</t>
    </rPh>
    <rPh sb="4" eb="5">
      <t>ショ</t>
    </rPh>
    <rPh sb="6" eb="7">
      <t>トク</t>
    </rPh>
    <rPh sb="8" eb="9">
      <t>シャ</t>
    </rPh>
    <phoneticPr fontId="2"/>
  </si>
  <si>
    <t>異動年月日</t>
    <rPh sb="0" eb="2">
      <t>イドウ</t>
    </rPh>
    <rPh sb="2" eb="5">
      <t>ネンガッピ</t>
    </rPh>
    <phoneticPr fontId="2"/>
  </si>
  <si>
    <t>異動の事由</t>
    <rPh sb="0" eb="2">
      <t>イドウ</t>
    </rPh>
    <rPh sb="3" eb="5">
      <t>ジユウ</t>
    </rPh>
    <phoneticPr fontId="2"/>
  </si>
  <si>
    <t>円</t>
    <rPh sb="0" eb="1">
      <t>エン</t>
    </rPh>
    <phoneticPr fontId="2"/>
  </si>
  <si>
    <t>月から</t>
    <rPh sb="0" eb="1">
      <t>ツキ</t>
    </rPh>
    <phoneticPr fontId="2"/>
  </si>
  <si>
    <t>年</t>
    <rPh sb="0" eb="1">
      <t>ネン</t>
    </rPh>
    <phoneticPr fontId="2"/>
  </si>
  <si>
    <t>月まで</t>
    <rPh sb="0" eb="1">
      <t>ツキ</t>
    </rPh>
    <phoneticPr fontId="2"/>
  </si>
  <si>
    <t>個人番号</t>
    <rPh sb="0" eb="2">
      <t>コジン</t>
    </rPh>
    <rPh sb="2" eb="4">
      <t>バンゴウ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</si>
  <si>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</si>
  <si>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</si>
  <si>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佐 伯 市 長 様</t>
    <rPh sb="0" eb="1">
      <t>サ</t>
    </rPh>
    <rPh sb="2" eb="3">
      <t>ハク</t>
    </rPh>
    <rPh sb="4" eb="5">
      <t>シ</t>
    </rPh>
    <rPh sb="6" eb="7">
      <t>チョウ</t>
    </rPh>
    <rPh sb="8" eb="9">
      <t>サマ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</si>
  <si>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</si>
  <si>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</si>
  <si>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フリガナ</t>
    <phoneticPr fontId="2"/>
  </si>
  <si>
    <t xml:space="preserve"> 令和</t>
    <phoneticPr fontId="2"/>
  </si>
  <si>
    <t>No</t>
    <phoneticPr fontId="2"/>
  </si>
  <si>
    <t>給与所得者</t>
    <rPh sb="0" eb="2">
      <t>キュウヨ</t>
    </rPh>
    <rPh sb="2" eb="4">
      <t>ショトク</t>
    </rPh>
    <rPh sb="4" eb="5">
      <t>シャ</t>
    </rPh>
    <phoneticPr fontId="2"/>
  </si>
  <si>
    <t>生年月日</t>
    <rPh sb="0" eb="2">
      <t>セイネン</t>
    </rPh>
    <rPh sb="2" eb="4">
      <t>ガッピ</t>
    </rPh>
    <phoneticPr fontId="2"/>
  </si>
  <si>
    <t>個人番号</t>
    <rPh sb="0" eb="2">
      <t>コジン</t>
    </rPh>
    <rPh sb="2" eb="4">
      <t>バンゴウ</t>
    </rPh>
    <phoneticPr fontId="2"/>
  </si>
  <si>
    <t>年税額</t>
    <rPh sb="0" eb="3">
      <t>ネンゼイガク</t>
    </rPh>
    <phoneticPr fontId="2"/>
  </si>
  <si>
    <t>徴収済額</t>
    <rPh sb="0" eb="2">
      <t>チョウシュウ</t>
    </rPh>
    <rPh sb="2" eb="3">
      <t>ズ</t>
    </rPh>
    <rPh sb="3" eb="4">
      <t>ガク</t>
    </rPh>
    <phoneticPr fontId="2"/>
  </si>
  <si>
    <t>未徴収税額</t>
    <rPh sb="0" eb="3">
      <t>ミチョウシュウ</t>
    </rPh>
    <rPh sb="3" eb="5">
      <t>ゼイガク</t>
    </rPh>
    <phoneticPr fontId="2"/>
  </si>
  <si>
    <t>月から</t>
    <rPh sb="0" eb="1">
      <t>ガツ</t>
    </rPh>
    <phoneticPr fontId="2"/>
  </si>
  <si>
    <t>月まで</t>
    <rPh sb="0" eb="1">
      <t>ガツ</t>
    </rPh>
    <phoneticPr fontId="2"/>
  </si>
  <si>
    <t>（ア）</t>
    <phoneticPr fontId="2"/>
  </si>
  <si>
    <t>（イ）</t>
    <phoneticPr fontId="2"/>
  </si>
  <si>
    <t>（ウ）</t>
    <phoneticPr fontId="2"/>
  </si>
  <si>
    <t>異動年月日</t>
    <rPh sb="0" eb="2">
      <t>イドウ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</si>
  <si>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</si>
  <si>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</si>
  <si>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</si>
  <si>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異動の事由</t>
    <rPh sb="0" eb="2">
      <t>イドウ</t>
    </rPh>
    <rPh sb="3" eb="5">
      <t>ジユウ</t>
    </rPh>
    <phoneticPr fontId="2"/>
  </si>
  <si>
    <t>異動後の未徴収税額の徴収方法</t>
    <rPh sb="0" eb="2">
      <t>イドウ</t>
    </rPh>
    <rPh sb="2" eb="3">
      <t>ゴ</t>
    </rPh>
    <rPh sb="4" eb="7">
      <t>ミチョウシュウ</t>
    </rPh>
    <rPh sb="7" eb="9">
      <t>ゼイガク</t>
    </rPh>
    <rPh sb="10" eb="12">
      <t>チョウシュウ</t>
    </rPh>
    <rPh sb="12" eb="14">
      <t>ホウホウ</t>
    </rPh>
    <phoneticPr fontId="2"/>
  </si>
  <si>
    <t>名称</t>
    <rPh sb="0" eb="2">
      <t>メイショウ</t>
    </rPh>
    <phoneticPr fontId="2"/>
  </si>
  <si>
    <t>担当者</t>
    <rPh sb="0" eb="3">
      <t>タントウシャ</t>
    </rPh>
    <phoneticPr fontId="2"/>
  </si>
  <si>
    <t>所在地</t>
    <rPh sb="0" eb="3">
      <t>ショザイチ</t>
    </rPh>
    <phoneticPr fontId="2"/>
  </si>
  <si>
    <t>指定番号</t>
    <rPh sb="0" eb="2">
      <t>シテイ</t>
    </rPh>
    <rPh sb="2" eb="4">
      <t>バンゴウ</t>
    </rPh>
    <phoneticPr fontId="2"/>
  </si>
  <si>
    <t>月割額</t>
    <rPh sb="0" eb="1">
      <t>ツキ</t>
    </rPh>
    <rPh sb="1" eb="2">
      <t>ワリ</t>
    </rPh>
    <rPh sb="2" eb="3">
      <t>ガク</t>
    </rPh>
    <phoneticPr fontId="2"/>
  </si>
  <si>
    <t>納期限</t>
    <rPh sb="0" eb="3">
      <t>ノウキゲン</t>
    </rPh>
    <phoneticPr fontId="2"/>
  </si>
  <si>
    <t>徴収月</t>
    <rPh sb="0" eb="2">
      <t>チョウシュウ</t>
    </rPh>
    <rPh sb="2" eb="3">
      <t>ヅキ</t>
    </rPh>
    <phoneticPr fontId="2"/>
  </si>
  <si>
    <t>１ 退職</t>
    <rPh sb="2" eb="4">
      <t>タイショク</t>
    </rPh>
    <phoneticPr fontId="2"/>
  </si>
  <si>
    <t>開始月</t>
    <rPh sb="0" eb="3">
      <t>カイシヅキ</t>
    </rPh>
    <phoneticPr fontId="2"/>
  </si>
  <si>
    <t>１ 特別徴収継続
　→①欄に記入</t>
  </si>
  <si>
    <t>１ 特別徴収継続
　→①欄に記入</t>
    <phoneticPr fontId="2"/>
  </si>
  <si>
    <t>２ 一括徴収
　→②欄に記入</t>
    <phoneticPr fontId="2"/>
  </si>
  <si>
    <t>フリガナ</t>
    <phoneticPr fontId="2"/>
  </si>
  <si>
    <t>リストデータあり⇒</t>
    <phoneticPr fontId="2"/>
  </si>
  <si>
    <t>佐藤　一郎</t>
    <rPh sb="0" eb="2">
      <t>サトウ</t>
    </rPh>
    <rPh sb="3" eb="5">
      <t>イチロウ</t>
    </rPh>
    <phoneticPr fontId="2"/>
  </si>
  <si>
    <t>サトウ　イチロウ</t>
    <phoneticPr fontId="2"/>
  </si>
  <si>
    <t>中村東町６番９号</t>
    <rPh sb="0" eb="4">
      <t>ナカムラヒガシマチ</t>
    </rPh>
    <rPh sb="5" eb="6">
      <t>バン</t>
    </rPh>
    <rPh sb="7" eb="8">
      <t>ゴウ</t>
    </rPh>
    <phoneticPr fontId="2"/>
  </si>
  <si>
    <t>高橋</t>
    <rPh sb="0" eb="2">
      <t>タカハシ</t>
    </rPh>
    <phoneticPr fontId="2"/>
  </si>
  <si>
    <t>異動の事由
自由記載欄</t>
    <rPh sb="0" eb="2">
      <t>イドウ</t>
    </rPh>
    <rPh sb="3" eb="5">
      <t>ジユウ</t>
    </rPh>
    <rPh sb="6" eb="8">
      <t>ジユウ</t>
    </rPh>
    <rPh sb="8" eb="10">
      <t>キサイ</t>
    </rPh>
    <rPh sb="10" eb="11">
      <t>ラン</t>
    </rPh>
    <phoneticPr fontId="2"/>
  </si>
  <si>
    <t xml:space="preserve">
</t>
    <phoneticPr fontId="2"/>
  </si>
  <si>
    <t>（特別徴収義務者）</t>
    <phoneticPr fontId="2"/>
  </si>
  <si>
    <t>給与支払者</t>
    <phoneticPr fontId="2"/>
  </si>
  <si>
    <t>退職時までの
給与支払額</t>
    <phoneticPr fontId="2"/>
  </si>
  <si>
    <t>控除社会
保険料額</t>
    <phoneticPr fontId="2"/>
  </si>
  <si>
    <t>郵便番号</t>
    <rPh sb="0" eb="4">
      <t>ユウビンバンゴウ</t>
    </rPh>
    <phoneticPr fontId="2"/>
  </si>
  <si>
    <t>徴収予定月日①</t>
    <rPh sb="0" eb="2">
      <t>チョウシュウ</t>
    </rPh>
    <rPh sb="2" eb="4">
      <t>ヨテイ</t>
    </rPh>
    <rPh sb="4" eb="6">
      <t>ガッピ</t>
    </rPh>
    <phoneticPr fontId="2"/>
  </si>
  <si>
    <t>徴収予定額①</t>
    <rPh sb="0" eb="2">
      <t>チョウシュウ</t>
    </rPh>
    <rPh sb="2" eb="4">
      <t>ヨテイ</t>
    </rPh>
    <rPh sb="4" eb="5">
      <t>ガク</t>
    </rPh>
    <phoneticPr fontId="2"/>
  </si>
  <si>
    <t>提出日</t>
    <rPh sb="0" eb="2">
      <t>テイシュツ</t>
    </rPh>
    <rPh sb="2" eb="3">
      <t>ビ</t>
    </rPh>
    <phoneticPr fontId="2"/>
  </si>
  <si>
    <t>令和   年   月   日提出</t>
    <rPh sb="5" eb="6">
      <t>ネン</t>
    </rPh>
    <rPh sb="9" eb="10">
      <t>ガツ</t>
    </rPh>
    <rPh sb="13" eb="14">
      <t>ニチ</t>
    </rPh>
    <rPh sb="14" eb="16">
      <t>テイシュツ</t>
    </rPh>
    <phoneticPr fontId="2"/>
  </si>
  <si>
    <r>
      <rPr>
        <sz val="9"/>
        <rFont val="ＭＳ 明朝"/>
        <family val="1"/>
        <charset val="128"/>
      </rPr>
      <t xml:space="preserve">(ア)
</t>
    </r>
    <r>
      <rPr>
        <sz val="9.3000000000000007"/>
        <rFont val="ＭＳ 明朝"/>
        <family val="1"/>
        <charset val="128"/>
      </rPr>
      <t>特別徴収税額</t>
    </r>
    <r>
      <rPr>
        <sz val="8"/>
        <rFont val="ＭＳ 明朝"/>
        <family val="1"/>
        <charset val="128"/>
      </rPr>
      <t xml:space="preserve">
(年税額)</t>
    </r>
    <rPh sb="4" eb="6">
      <t>トクベツ</t>
    </rPh>
    <rPh sb="6" eb="8">
      <t>チョウシュウ</t>
    </rPh>
    <rPh sb="8" eb="9">
      <t>ゼイ</t>
    </rPh>
    <rPh sb="9" eb="10">
      <t>ガク</t>
    </rPh>
    <rPh sb="12" eb="15">
      <t>ネンゼイガク</t>
    </rPh>
    <phoneticPr fontId="2"/>
  </si>
  <si>
    <r>
      <rPr>
        <sz val="9"/>
        <rFont val="ＭＳ 明朝"/>
        <family val="1"/>
        <charset val="128"/>
      </rPr>
      <t xml:space="preserve">(イ)
</t>
    </r>
    <r>
      <rPr>
        <sz val="9.3000000000000007"/>
        <rFont val="ＭＳ 明朝"/>
        <family val="1"/>
        <charset val="128"/>
      </rPr>
      <t>徴収済額</t>
    </r>
    <r>
      <rPr>
        <sz val="8"/>
        <rFont val="ＭＳ 明朝"/>
        <family val="1"/>
        <charset val="128"/>
      </rPr>
      <t xml:space="preserve">
</t>
    </r>
    <rPh sb="4" eb="6">
      <t>チョウシュウ</t>
    </rPh>
    <rPh sb="6" eb="7">
      <t>ズ</t>
    </rPh>
    <rPh sb="7" eb="8">
      <t>ガク</t>
    </rPh>
    <phoneticPr fontId="2"/>
  </si>
  <si>
    <r>
      <rPr>
        <sz val="9"/>
        <rFont val="ＭＳ 明朝"/>
        <family val="1"/>
        <charset val="128"/>
      </rPr>
      <t xml:space="preserve">(ウ)
</t>
    </r>
    <r>
      <rPr>
        <sz val="9.3000000000000007"/>
        <rFont val="ＭＳ 明朝"/>
        <family val="1"/>
        <charset val="128"/>
      </rPr>
      <t>未徴収税額</t>
    </r>
    <r>
      <rPr>
        <sz val="8"/>
        <rFont val="ＭＳ 明朝"/>
        <family val="1"/>
        <charset val="128"/>
      </rPr>
      <t xml:space="preserve">
(ア)－(イ)</t>
    </r>
    <rPh sb="4" eb="7">
      <t>ミチョウシュウ</t>
    </rPh>
    <rPh sb="7" eb="9">
      <t>ゼイガク</t>
    </rPh>
    <phoneticPr fontId="2"/>
  </si>
  <si>
    <t>月</t>
    <rPh sb="0" eb="1">
      <t>ツキ</t>
    </rPh>
    <phoneticPr fontId="2"/>
  </si>
  <si>
    <t>佐伯市教育委員会</t>
    <rPh sb="0" eb="3">
      <t>サイキシ</t>
    </rPh>
    <rPh sb="3" eb="5">
      <t>キョウイク</t>
    </rPh>
    <rPh sb="5" eb="8">
      <t>イインカイ</t>
    </rPh>
    <phoneticPr fontId="2"/>
  </si>
  <si>
    <t>サイキシキョウイクイインカイ</t>
    <phoneticPr fontId="2"/>
  </si>
  <si>
    <t>氏　　名</t>
    <rPh sb="0" eb="1">
      <t>シ</t>
    </rPh>
    <rPh sb="3" eb="4">
      <t>ナ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</si>
  <si>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</si>
  <si>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上浦　好子</t>
    <rPh sb="0" eb="2">
      <t>カミウラ</t>
    </rPh>
    <rPh sb="3" eb="5">
      <t>ヨシコ</t>
    </rPh>
    <phoneticPr fontId="2"/>
  </si>
  <si>
    <t>受給者番号</t>
    <rPh sb="0" eb="5">
      <t>ジュキュウシャバンゴウ</t>
    </rPh>
    <phoneticPr fontId="2"/>
  </si>
  <si>
    <t>～</t>
    <phoneticPr fontId="2"/>
  </si>
  <si>
    <t>法人番号</t>
    <rPh sb="0" eb="2">
      <t>ホウジン</t>
    </rPh>
    <rPh sb="2" eb="4">
      <t>バンゴウ</t>
    </rPh>
    <phoneticPr fontId="2"/>
  </si>
  <si>
    <t>提出</t>
    <phoneticPr fontId="2"/>
  </si>
  <si>
    <t>受給者番号</t>
    <rPh sb="0" eb="3">
      <t>ジュキュウシャ</t>
    </rPh>
    <rPh sb="3" eb="5">
      <t>バンゴウ</t>
    </rPh>
    <phoneticPr fontId="2"/>
  </si>
  <si>
    <t>対象年度</t>
    <rPh sb="0" eb="2">
      <t>タイショウ</t>
    </rPh>
    <rPh sb="2" eb="4">
      <t>ネンド</t>
    </rPh>
    <phoneticPr fontId="2"/>
  </si>
  <si>
    <t>給与支払報告
特別徴収</t>
    <phoneticPr fontId="2"/>
  </si>
  <si>
    <t>　に係る給与所得者異動届出書</t>
    <phoneticPr fontId="2"/>
  </si>
  <si>
    <t>年度</t>
    <rPh sb="0" eb="2">
      <t>ネンド</t>
    </rPh>
    <phoneticPr fontId="2"/>
  </si>
  <si>
    <t xml:space="preserve"> 　1.現年度　　　2.新年度　　　3.両年度</t>
    <rPh sb="4" eb="5">
      <t>ゲン</t>
    </rPh>
    <rPh sb="5" eb="7">
      <t>ネンド</t>
    </rPh>
    <rPh sb="12" eb="15">
      <t>シンネンド</t>
    </rPh>
    <rPh sb="20" eb="23">
      <t>リョウネンド</t>
    </rPh>
    <phoneticPr fontId="2"/>
  </si>
  <si>
    <t>佐 伯 市 長 殿</t>
    <rPh sb="0" eb="1">
      <t>サ</t>
    </rPh>
    <rPh sb="2" eb="3">
      <t>ハク</t>
    </rPh>
    <rPh sb="4" eb="5">
      <t>シ</t>
    </rPh>
    <rPh sb="6" eb="7">
      <t>チョウ</t>
    </rPh>
    <rPh sb="8" eb="9">
      <t>トノ</t>
    </rPh>
    <phoneticPr fontId="2"/>
  </si>
  <si>
    <t xml:space="preserve">
</t>
    <phoneticPr fontId="2"/>
  </si>
  <si>
    <t>（特別徴収義務者）</t>
    <phoneticPr fontId="2"/>
  </si>
  <si>
    <t>〒</t>
    <phoneticPr fontId="2"/>
  </si>
  <si>
    <t>担当者連絡先</t>
    <rPh sb="0" eb="3">
      <t>タントウシャ</t>
    </rPh>
    <rPh sb="3" eb="6">
      <t>レンラクサキ</t>
    </rPh>
    <phoneticPr fontId="2"/>
  </si>
  <si>
    <t>所属</t>
    <rPh sb="0" eb="2">
      <t>ショゾク</t>
    </rPh>
    <phoneticPr fontId="2"/>
  </si>
  <si>
    <t>給与支払者</t>
    <phoneticPr fontId="2"/>
  </si>
  <si>
    <t>フリガナ</t>
    <phoneticPr fontId="2"/>
  </si>
  <si>
    <t>個人番号
又は法人番号</t>
    <phoneticPr fontId="2"/>
  </si>
  <si>
    <t>電話</t>
    <phoneticPr fontId="2"/>
  </si>
  <si>
    <t>内線（　　　　）</t>
    <rPh sb="0" eb="2">
      <t>ナイセン</t>
    </rPh>
    <phoneticPr fontId="2"/>
  </si>
  <si>
    <t>フリガナ</t>
    <phoneticPr fontId="2"/>
  </si>
  <si>
    <t>(ア)
特別徴収税額
（年税額）</t>
    <rPh sb="4" eb="6">
      <t>トクベツ</t>
    </rPh>
    <rPh sb="6" eb="8">
      <t>チョウシュウ</t>
    </rPh>
    <rPh sb="8" eb="10">
      <t>ゼイガク</t>
    </rPh>
    <rPh sb="12" eb="15">
      <t>ネンゼイガク</t>
    </rPh>
    <phoneticPr fontId="2"/>
  </si>
  <si>
    <t>(イ)
徴収済額</t>
    <rPh sb="4" eb="6">
      <t>チョウシュウ</t>
    </rPh>
    <rPh sb="6" eb="7">
      <t>ズミ</t>
    </rPh>
    <rPh sb="7" eb="8">
      <t>ガク</t>
    </rPh>
    <phoneticPr fontId="2"/>
  </si>
  <si>
    <t>(ウ)
未徴収税額
(ア)－(イ)</t>
    <rPh sb="4" eb="7">
      <t>ミチョウシュウ</t>
    </rPh>
    <rPh sb="7" eb="9">
      <t>ゼイガク</t>
    </rPh>
    <phoneticPr fontId="2"/>
  </si>
  <si>
    <t>異　動
年月日</t>
    <rPh sb="0" eb="1">
      <t>イ</t>
    </rPh>
    <rPh sb="2" eb="3">
      <t>ドウ</t>
    </rPh>
    <rPh sb="4" eb="7">
      <t>ネンガッピ</t>
    </rPh>
    <phoneticPr fontId="2"/>
  </si>
  <si>
    <t>異動後の未徴収
税額の徴収方法</t>
    <rPh sb="0" eb="2">
      <t>イドウ</t>
    </rPh>
    <rPh sb="2" eb="3">
      <t>ゴ</t>
    </rPh>
    <rPh sb="4" eb="7">
      <t>ミチョウシュウ</t>
    </rPh>
    <rPh sb="8" eb="10">
      <t>ゼイガク</t>
    </rPh>
    <rPh sb="11" eb="13">
      <t>チョウシュウ</t>
    </rPh>
    <rPh sb="13" eb="15">
      <t>ホウホウ</t>
    </rPh>
    <phoneticPr fontId="2"/>
  </si>
  <si>
    <t>退職時までの
給与支払額
(1月1日以降)</t>
    <rPh sb="0" eb="2">
      <t>タイショク</t>
    </rPh>
    <rPh sb="2" eb="3">
      <t>ジ</t>
    </rPh>
    <rPh sb="7" eb="9">
      <t>キュウヨ</t>
    </rPh>
    <rPh sb="9" eb="11">
      <t>シハライ</t>
    </rPh>
    <rPh sb="11" eb="12">
      <t>ガク</t>
    </rPh>
    <rPh sb="15" eb="16">
      <t>ツキ</t>
    </rPh>
    <rPh sb="17" eb="18">
      <t>ニチ</t>
    </rPh>
    <rPh sb="18" eb="20">
      <t>イコウ</t>
    </rPh>
    <phoneticPr fontId="2"/>
  </si>
  <si>
    <t>　</t>
    <phoneticPr fontId="2"/>
  </si>
  <si>
    <t>1.</t>
    <phoneticPr fontId="2"/>
  </si>
  <si>
    <t>退職</t>
    <phoneticPr fontId="2"/>
  </si>
  <si>
    <t>特別徴収継続</t>
    <phoneticPr fontId="2"/>
  </si>
  <si>
    <t>生年月日</t>
    <phoneticPr fontId="2"/>
  </si>
  <si>
    <t>Ｔ　Ｓ　Ｈ</t>
    <phoneticPr fontId="2"/>
  </si>
  <si>
    <t>年</t>
    <phoneticPr fontId="2"/>
  </si>
  <si>
    <t>2.</t>
  </si>
  <si>
    <t>転勤</t>
    <phoneticPr fontId="2"/>
  </si>
  <si>
    <t>→①欄に記入してください</t>
    <phoneticPr fontId="2"/>
  </si>
  <si>
    <t>3.</t>
  </si>
  <si>
    <t>休職・長欠</t>
    <phoneticPr fontId="2"/>
  </si>
  <si>
    <t>月まで</t>
    <phoneticPr fontId="2"/>
  </si>
  <si>
    <t>控除社会
保険料額
(1月1日以降)</t>
    <rPh sb="0" eb="2">
      <t>コウジョ</t>
    </rPh>
    <rPh sb="2" eb="4">
      <t>シャカイ</t>
    </rPh>
    <rPh sb="5" eb="8">
      <t>ホケンリョウ</t>
    </rPh>
    <rPh sb="8" eb="9">
      <t>ガク</t>
    </rPh>
    <rPh sb="12" eb="13">
      <t>ツキ</t>
    </rPh>
    <rPh sb="14" eb="15">
      <t>ニチ</t>
    </rPh>
    <rPh sb="15" eb="17">
      <t>イコウ</t>
    </rPh>
    <phoneticPr fontId="2"/>
  </si>
  <si>
    <t>4.</t>
  </si>
  <si>
    <t>死亡</t>
    <phoneticPr fontId="2"/>
  </si>
  <si>
    <t>2.</t>
    <phoneticPr fontId="2"/>
  </si>
  <si>
    <t>一括徴収</t>
    <phoneticPr fontId="2"/>
  </si>
  <si>
    <t>月</t>
    <phoneticPr fontId="2"/>
  </si>
  <si>
    <t>5.</t>
  </si>
  <si>
    <t>支払少額・不定期</t>
    <phoneticPr fontId="2"/>
  </si>
  <si>
    <t>→②欄に記入してください</t>
    <phoneticPr fontId="2"/>
  </si>
  <si>
    <t>1月1日
現在の住所</t>
    <rPh sb="1" eb="2">
      <t>ツキ</t>
    </rPh>
    <rPh sb="3" eb="4">
      <t>ニチ</t>
    </rPh>
    <rPh sb="5" eb="7">
      <t>ゲンザイ</t>
    </rPh>
    <rPh sb="8" eb="10">
      <t>ジュウショ</t>
    </rPh>
    <phoneticPr fontId="2"/>
  </si>
  <si>
    <t>6.</t>
  </si>
  <si>
    <t>合併・解散</t>
    <phoneticPr fontId="2"/>
  </si>
  <si>
    <t>7.</t>
  </si>
  <si>
    <t>その他</t>
    <phoneticPr fontId="2"/>
  </si>
  <si>
    <t>3.</t>
    <phoneticPr fontId="2"/>
  </si>
  <si>
    <t>普通徴収</t>
    <phoneticPr fontId="2"/>
  </si>
  <si>
    <t>日</t>
    <phoneticPr fontId="2"/>
  </si>
  <si>
    <t>異動後の
住所</t>
    <rPh sb="0" eb="2">
      <t>イドウ</t>
    </rPh>
    <rPh sb="2" eb="3">
      <t>ゴ</t>
    </rPh>
    <rPh sb="5" eb="7">
      <t>ジュウショ</t>
    </rPh>
    <phoneticPr fontId="2"/>
  </si>
  <si>
    <t>事由・理由</t>
    <phoneticPr fontId="2"/>
  </si>
  <si>
    <t>（本人納付）</t>
    <phoneticPr fontId="2"/>
  </si>
  <si>
    <t>→③欄に記入してください</t>
    <phoneticPr fontId="2"/>
  </si>
  <si>
    <t>① 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2"/>
  </si>
  <si>
    <t>(特別徴収義務者)
新しい勤務先</t>
    <rPh sb="1" eb="3">
      <t>トクベツ</t>
    </rPh>
    <rPh sb="3" eb="5">
      <t>チョウシュウ</t>
    </rPh>
    <rPh sb="5" eb="7">
      <t>ギム</t>
    </rPh>
    <rPh sb="7" eb="8">
      <t>シャ</t>
    </rPh>
    <rPh sb="10" eb="11">
      <t>アタラ</t>
    </rPh>
    <rPh sb="13" eb="16">
      <t>キンムサキ</t>
    </rPh>
    <phoneticPr fontId="2"/>
  </si>
  <si>
    <t>特別徴収義務者
指定番号</t>
    <rPh sb="0" eb="2">
      <t>トクベツ</t>
    </rPh>
    <rPh sb="2" eb="4">
      <t>チョウシュウ</t>
    </rPh>
    <rPh sb="4" eb="6">
      <t>ギム</t>
    </rPh>
    <rPh sb="6" eb="7">
      <t>シャ</t>
    </rPh>
    <rPh sb="8" eb="10">
      <t>シテイ</t>
    </rPh>
    <rPh sb="10" eb="12">
      <t>バンゴウ</t>
    </rPh>
    <phoneticPr fontId="2"/>
  </si>
  <si>
    <t>　　　　　　　　　　　　　　　新規　</t>
    <rPh sb="15" eb="17">
      <t>シンキ</t>
    </rPh>
    <phoneticPr fontId="2"/>
  </si>
  <si>
    <r>
      <rPr>
        <sz val="6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　新しい勤務先へは、月割額</t>
    </r>
    <r>
      <rPr>
        <u/>
        <sz val="9"/>
        <rFont val="ＭＳ 明朝"/>
        <family val="1"/>
        <charset val="128"/>
      </rPr>
      <t>　　　　　</t>
    </r>
    <r>
      <rPr>
        <sz val="9"/>
        <rFont val="ＭＳ 明朝"/>
        <family val="1"/>
        <charset val="128"/>
      </rPr>
      <t>円を
　</t>
    </r>
    <r>
      <rPr>
        <u/>
        <sz val="9"/>
        <rFont val="ＭＳ 明朝"/>
        <family val="1"/>
        <charset val="128"/>
      </rPr>
      <t>　　　　</t>
    </r>
    <r>
      <rPr>
        <sz val="9"/>
        <rFont val="ＭＳ 明朝"/>
        <family val="1"/>
        <charset val="128"/>
      </rPr>
      <t xml:space="preserve">月分（翌月10日納入期限分）から
　徴収し、納入するよう連絡済みです。
</t>
    </r>
    <rPh sb="2" eb="3">
      <t>アタラ</t>
    </rPh>
    <rPh sb="5" eb="8">
      <t>キンムサキ</t>
    </rPh>
    <rPh sb="11" eb="13">
      <t>ツキワリ</t>
    </rPh>
    <rPh sb="13" eb="14">
      <t>ガク</t>
    </rPh>
    <rPh sb="19" eb="20">
      <t>エン</t>
    </rPh>
    <rPh sb="27" eb="28">
      <t>ツキ</t>
    </rPh>
    <rPh sb="28" eb="29">
      <t>ブン</t>
    </rPh>
    <rPh sb="30" eb="31">
      <t>ヨク</t>
    </rPh>
    <rPh sb="31" eb="32">
      <t>ツキ</t>
    </rPh>
    <rPh sb="34" eb="35">
      <t>ニチ</t>
    </rPh>
    <rPh sb="35" eb="37">
      <t>ノウニュウ</t>
    </rPh>
    <rPh sb="37" eb="39">
      <t>キゲン</t>
    </rPh>
    <rPh sb="39" eb="40">
      <t>ブン</t>
    </rPh>
    <rPh sb="45" eb="47">
      <t>チョウシュウ</t>
    </rPh>
    <rPh sb="49" eb="51">
      <t>ノウニュウ</t>
    </rPh>
    <rPh sb="55" eb="57">
      <t>レンラク</t>
    </rPh>
    <rPh sb="57" eb="58">
      <t>ズ</t>
    </rPh>
    <phoneticPr fontId="2"/>
  </si>
  <si>
    <t>〒</t>
    <phoneticPr fontId="2"/>
  </si>
  <si>
    <t>担当者連絡先</t>
    <phoneticPr fontId="2"/>
  </si>
  <si>
    <t>電話</t>
    <rPh sb="0" eb="2">
      <t>デンワ</t>
    </rPh>
    <phoneticPr fontId="2"/>
  </si>
  <si>
    <t>内線（　　）</t>
    <phoneticPr fontId="2"/>
  </si>
  <si>
    <r>
      <t xml:space="preserve">納入書の要否
</t>
    </r>
    <r>
      <rPr>
        <sz val="6"/>
        <rFont val="ＭＳ 明朝"/>
        <family val="1"/>
        <charset val="128"/>
      </rPr>
      <t>(新規の場合のみ記載)</t>
    </r>
    <rPh sb="0" eb="3">
      <t>ノウニュウショ</t>
    </rPh>
    <rPh sb="4" eb="6">
      <t>ヨウヒ</t>
    </rPh>
    <rPh sb="8" eb="10">
      <t>シンキ</t>
    </rPh>
    <rPh sb="11" eb="13">
      <t>バアイ</t>
    </rPh>
    <rPh sb="15" eb="17">
      <t>キサイ</t>
    </rPh>
    <phoneticPr fontId="2"/>
  </si>
  <si>
    <t>　1.必要　　2.不要</t>
    <rPh sb="3" eb="5">
      <t>ヒツヨウ</t>
    </rPh>
    <rPh sb="9" eb="11">
      <t>フヨウ</t>
    </rPh>
    <phoneticPr fontId="2"/>
  </si>
  <si>
    <t>②一括徴収の場合</t>
    <rPh sb="1" eb="3">
      <t>イッカツ</t>
    </rPh>
    <rPh sb="3" eb="5">
      <t>チョウシュウ</t>
    </rPh>
    <rPh sb="6" eb="8">
      <t>バアイ</t>
    </rPh>
    <phoneticPr fontId="2"/>
  </si>
  <si>
    <t>理由</t>
    <rPh sb="0" eb="2">
      <t>リユウ</t>
    </rPh>
    <phoneticPr fontId="2"/>
  </si>
  <si>
    <t xml:space="preserve"> 1. 異動が令和　 年12月31日までで、一括徴収の申出があったため
 2. 異動が令和　 年 1月 1日以降で、特別徴収の継続の申出がないため</t>
    <rPh sb="4" eb="6">
      <t>イドウ</t>
    </rPh>
    <rPh sb="7" eb="9">
      <t>レイワ</t>
    </rPh>
    <rPh sb="11" eb="12">
      <t>ネン</t>
    </rPh>
    <rPh sb="14" eb="15">
      <t>ツキ</t>
    </rPh>
    <rPh sb="17" eb="18">
      <t>ニチ</t>
    </rPh>
    <rPh sb="22" eb="24">
      <t>イッカツ</t>
    </rPh>
    <rPh sb="24" eb="26">
      <t>チョウシュウ</t>
    </rPh>
    <rPh sb="27" eb="29">
      <t>モウシデ</t>
    </rPh>
    <phoneticPr fontId="2"/>
  </si>
  <si>
    <t>徴収予定月日</t>
    <rPh sb="0" eb="2">
      <t>チョウシュウ</t>
    </rPh>
    <rPh sb="2" eb="4">
      <t>ヨテイ</t>
    </rPh>
    <rPh sb="4" eb="5">
      <t>ツキ</t>
    </rPh>
    <rPh sb="5" eb="6">
      <t>ヒ</t>
    </rPh>
    <phoneticPr fontId="2"/>
  </si>
  <si>
    <t>徴収予定額
（上記（ウ）と同額）</t>
    <rPh sb="0" eb="2">
      <t>チョウシュウ</t>
    </rPh>
    <rPh sb="2" eb="4">
      <t>ヨテイ</t>
    </rPh>
    <rPh sb="4" eb="5">
      <t>ガク</t>
    </rPh>
    <rPh sb="7" eb="9">
      <t>ジョウキ</t>
    </rPh>
    <rPh sb="13" eb="15">
      <t>ドウガク</t>
    </rPh>
    <phoneticPr fontId="2"/>
  </si>
  <si>
    <r>
      <t xml:space="preserve">
　左記の一括徴収した税額は、
　</t>
    </r>
    <r>
      <rPr>
        <u/>
        <sz val="9"/>
        <rFont val="ＭＳ 明朝"/>
        <family val="1"/>
        <charset val="128"/>
      </rPr>
      <t>　　　</t>
    </r>
    <r>
      <rPr>
        <sz val="9"/>
        <rFont val="ＭＳ 明朝"/>
        <family val="1"/>
        <charset val="128"/>
      </rPr>
      <t>月分（翌月10日納入期限分）で
　納入します。</t>
    </r>
    <rPh sb="2" eb="4">
      <t>サキ</t>
    </rPh>
    <rPh sb="5" eb="7">
      <t>イッカツ</t>
    </rPh>
    <rPh sb="7" eb="9">
      <t>チョウシュウ</t>
    </rPh>
    <rPh sb="11" eb="13">
      <t>ゼイガク</t>
    </rPh>
    <rPh sb="20" eb="21">
      <t>ツキ</t>
    </rPh>
    <rPh sb="21" eb="22">
      <t>ブン</t>
    </rPh>
    <rPh sb="23" eb="24">
      <t>ヨク</t>
    </rPh>
    <rPh sb="24" eb="25">
      <t>ツキ</t>
    </rPh>
    <rPh sb="27" eb="28">
      <t>ニチ</t>
    </rPh>
    <rPh sb="28" eb="30">
      <t>ノウニュウ</t>
    </rPh>
    <rPh sb="30" eb="32">
      <t>キゲン</t>
    </rPh>
    <rPh sb="32" eb="33">
      <t>ブン</t>
    </rPh>
    <rPh sb="37" eb="39">
      <t>ノウニュウ</t>
    </rPh>
    <phoneticPr fontId="2"/>
  </si>
  <si>
    <t>　　　月　　日</t>
    <rPh sb="3" eb="4">
      <t>ツキ</t>
    </rPh>
    <rPh sb="6" eb="7">
      <t>ニチ</t>
    </rPh>
    <phoneticPr fontId="2"/>
  </si>
  <si>
    <t>　　　　　　　　　　　　　　　円</t>
    <rPh sb="15" eb="16">
      <t>エン</t>
    </rPh>
    <phoneticPr fontId="2"/>
  </si>
  <si>
    <t>③普通徴収の場合</t>
    <rPh sb="1" eb="3">
      <t>フツウ</t>
    </rPh>
    <rPh sb="3" eb="5">
      <t>チョウシュウ</t>
    </rPh>
    <rPh sb="6" eb="8">
      <t>バアイ</t>
    </rPh>
    <phoneticPr fontId="2"/>
  </si>
  <si>
    <t xml:space="preserve"> 1.異動が令和　 年12月31日までで、一括徴収の申出がないため
 2.令和　 年 5月31日までに支払われるべき給与又は退職手当等の額が未徴収税額（ウ）以下であるため
 3.死亡による退職であるため</t>
    <rPh sb="3" eb="5">
      <t>イドウ</t>
    </rPh>
    <rPh sb="6" eb="8">
      <t>レイワ</t>
    </rPh>
    <rPh sb="10" eb="11">
      <t>ネン</t>
    </rPh>
    <rPh sb="13" eb="14">
      <t>ツキ</t>
    </rPh>
    <rPh sb="16" eb="17">
      <t>ニチ</t>
    </rPh>
    <rPh sb="21" eb="23">
      <t>イッカツ</t>
    </rPh>
    <rPh sb="23" eb="25">
      <t>チョウシュウ</t>
    </rPh>
    <rPh sb="26" eb="28">
      <t>モウシデ</t>
    </rPh>
    <rPh sb="37" eb="39">
      <t>レイワ</t>
    </rPh>
    <rPh sb="41" eb="42">
      <t>ネン</t>
    </rPh>
    <rPh sb="44" eb="45">
      <t>ツキ</t>
    </rPh>
    <rPh sb="47" eb="48">
      <t>ニチ</t>
    </rPh>
    <rPh sb="51" eb="53">
      <t>シハラ</t>
    </rPh>
    <rPh sb="58" eb="60">
      <t>キュウヨ</t>
    </rPh>
    <rPh sb="60" eb="61">
      <t>マタ</t>
    </rPh>
    <rPh sb="62" eb="64">
      <t>タイショク</t>
    </rPh>
    <rPh sb="64" eb="66">
      <t>テアテ</t>
    </rPh>
    <rPh sb="66" eb="67">
      <t>トウ</t>
    </rPh>
    <rPh sb="68" eb="69">
      <t>ガク</t>
    </rPh>
    <rPh sb="70" eb="73">
      <t>ミチョウシュウ</t>
    </rPh>
    <rPh sb="73" eb="75">
      <t>ゼイガク</t>
    </rPh>
    <rPh sb="78" eb="80">
      <t>イカ</t>
    </rPh>
    <rPh sb="89" eb="91">
      <t>シボウ</t>
    </rPh>
    <rPh sb="94" eb="96">
      <t>タイショク</t>
    </rPh>
    <phoneticPr fontId="2"/>
  </si>
  <si>
    <t>　記入欄
※市町村</t>
    <rPh sb="1" eb="3">
      <t>キニュウ</t>
    </rPh>
    <rPh sb="3" eb="4">
      <t>ラン</t>
    </rPh>
    <rPh sb="6" eb="9">
      <t>シチョウソン</t>
    </rPh>
    <phoneticPr fontId="2"/>
  </si>
  <si>
    <t>　　　</t>
    <phoneticPr fontId="2"/>
  </si>
  <si>
    <t>給与支払報告
特別徴収</t>
    <phoneticPr fontId="2"/>
  </si>
  <si>
    <t>　に係る給与所得者異動届出書</t>
    <phoneticPr fontId="2"/>
  </si>
  <si>
    <t>サイキ　タロウ</t>
    <phoneticPr fontId="2"/>
  </si>
  <si>
    <t>佐伯　太郎</t>
    <phoneticPr fontId="2"/>
  </si>
  <si>
    <t>　</t>
    <phoneticPr fontId="2"/>
  </si>
  <si>
    <t>1.</t>
    <phoneticPr fontId="2"/>
  </si>
  <si>
    <t>退職</t>
    <phoneticPr fontId="2"/>
  </si>
  <si>
    <t>特別徴収継続</t>
    <phoneticPr fontId="2"/>
  </si>
  <si>
    <t>生年月日</t>
    <phoneticPr fontId="2"/>
  </si>
  <si>
    <t>Ｔ　Ｓ　Ｈ</t>
    <phoneticPr fontId="2"/>
  </si>
  <si>
    <t>A-0001</t>
    <phoneticPr fontId="2"/>
  </si>
  <si>
    <t>佐伯市中村南町1番1号</t>
    <phoneticPr fontId="2"/>
  </si>
  <si>
    <t>合併・解散</t>
    <phoneticPr fontId="2"/>
  </si>
  <si>
    <t>その他</t>
    <phoneticPr fontId="2"/>
  </si>
  <si>
    <t>3.</t>
    <phoneticPr fontId="2"/>
  </si>
  <si>
    <t>普通徴収</t>
    <phoneticPr fontId="2"/>
  </si>
  <si>
    <t>日</t>
    <phoneticPr fontId="2"/>
  </si>
  <si>
    <t>新規</t>
    <rPh sb="0" eb="2">
      <t>シンキ</t>
    </rPh>
    <phoneticPr fontId="2"/>
  </si>
  <si>
    <t>〒</t>
    <phoneticPr fontId="2"/>
  </si>
  <si>
    <t>担当者連絡先</t>
    <phoneticPr fontId="2"/>
  </si>
  <si>
    <r>
      <t xml:space="preserve"> 1. 異動が令和 </t>
    </r>
    <r>
      <rPr>
        <sz val="11"/>
        <color rgb="FFFF0000"/>
        <rFont val="UD デジタル 教科書体 N-B"/>
        <family val="1"/>
        <charset val="128"/>
      </rPr>
      <t>４</t>
    </r>
    <r>
      <rPr>
        <sz val="9"/>
        <rFont val="ＭＳ 明朝"/>
        <family val="1"/>
        <charset val="128"/>
      </rPr>
      <t>年12月31日までで、一括徴収の申出があったため
 2. 異動が令和　 年 1月 1日以降で、特別徴収の継続の申出がないため</t>
    </r>
    <rPh sb="4" eb="6">
      <t>イドウ</t>
    </rPh>
    <rPh sb="7" eb="9">
      <t>レイワ</t>
    </rPh>
    <rPh sb="11" eb="12">
      <t>ネン</t>
    </rPh>
    <rPh sb="14" eb="15">
      <t>ツキ</t>
    </rPh>
    <rPh sb="17" eb="18">
      <t>ニチ</t>
    </rPh>
    <rPh sb="22" eb="24">
      <t>イッカツ</t>
    </rPh>
    <rPh sb="24" eb="26">
      <t>チョウシュウ</t>
    </rPh>
    <rPh sb="27" eb="29">
      <t>モウシデ</t>
    </rPh>
    <phoneticPr fontId="2"/>
  </si>
  <si>
    <r>
      <t>　</t>
    </r>
    <r>
      <rPr>
        <sz val="10"/>
        <color rgb="FFFF0000"/>
        <rFont val="UD デジタル 教科書体 N-B"/>
        <family val="1"/>
        <charset val="128"/>
      </rPr>
      <t>12</t>
    </r>
    <r>
      <rPr>
        <sz val="9"/>
        <rFont val="ＭＳ 明朝"/>
        <family val="1"/>
        <charset val="128"/>
      </rPr>
      <t>月　</t>
    </r>
    <r>
      <rPr>
        <sz val="10"/>
        <color rgb="FFFF0000"/>
        <rFont val="UD デジタル 教科書体 N-B"/>
        <family val="1"/>
        <charset val="128"/>
      </rPr>
      <t>20</t>
    </r>
    <r>
      <rPr>
        <sz val="9"/>
        <rFont val="ＭＳ 明朝"/>
        <family val="1"/>
        <charset val="128"/>
      </rPr>
      <t>日</t>
    </r>
    <rPh sb="3" eb="4">
      <t>ツキ</t>
    </rPh>
    <rPh sb="7" eb="8">
      <t>ニチ</t>
    </rPh>
    <phoneticPr fontId="2"/>
  </si>
  <si>
    <r>
      <t>　　　　　　　</t>
    </r>
    <r>
      <rPr>
        <sz val="11"/>
        <color rgb="FFFF0000"/>
        <rFont val="UD デジタル 教科書体 N-B"/>
        <family val="1"/>
        <charset val="128"/>
      </rPr>
      <t>50,000</t>
    </r>
    <r>
      <rPr>
        <sz val="8"/>
        <rFont val="ＭＳ Ｐ明朝"/>
        <family val="1"/>
        <charset val="128"/>
      </rPr>
      <t>　円</t>
    </r>
    <rPh sb="14" eb="15">
      <t>エン</t>
    </rPh>
    <phoneticPr fontId="2"/>
  </si>
  <si>
    <t>給与支払報告
特別徴収</t>
    <phoneticPr fontId="2"/>
  </si>
  <si>
    <t>　に係る給与所得者異動届出書</t>
    <phoneticPr fontId="2"/>
  </si>
  <si>
    <r>
      <t>〒</t>
    </r>
    <r>
      <rPr>
        <sz val="9"/>
        <rFont val="UD デジタル 教科書体 N-B"/>
        <family val="1"/>
        <charset val="128"/>
      </rPr>
      <t xml:space="preserve"> </t>
    </r>
    <r>
      <rPr>
        <sz val="9"/>
        <color rgb="FFFF0000"/>
        <rFont val="UD デジタル 教科書体 N-B"/>
        <family val="1"/>
        <charset val="128"/>
      </rPr>
      <t>876-0001
　　　</t>
    </r>
    <r>
      <rPr>
        <sz val="11"/>
        <color rgb="FFFF0000"/>
        <rFont val="UD デジタル 教科書体 N-B"/>
        <family val="1"/>
        <charset val="128"/>
      </rPr>
      <t>佐伯市中村南町99番1号</t>
    </r>
    <rPh sb="14" eb="17">
      <t>サイキシ</t>
    </rPh>
    <rPh sb="17" eb="19">
      <t>ナカムラ</t>
    </rPh>
    <rPh sb="19" eb="21">
      <t>ミナミマチ</t>
    </rPh>
    <rPh sb="23" eb="24">
      <t>バン</t>
    </rPh>
    <rPh sb="25" eb="26">
      <t>ゴウ</t>
    </rPh>
    <phoneticPr fontId="2"/>
  </si>
  <si>
    <t>総務係</t>
    <rPh sb="0" eb="2">
      <t>ソウム</t>
    </rPh>
    <rPh sb="2" eb="3">
      <t>カカリ</t>
    </rPh>
    <phoneticPr fontId="2"/>
  </si>
  <si>
    <t>　カブシキガイシャ　オオイタショウジ</t>
    <phoneticPr fontId="2"/>
  </si>
  <si>
    <t>C-0001</t>
    <phoneticPr fontId="2"/>
  </si>
  <si>
    <t>　　株式会社　大分商事</t>
    <rPh sb="2" eb="6">
      <t>カブシキガイシャ</t>
    </rPh>
    <rPh sb="7" eb="9">
      <t>オオイタ</t>
    </rPh>
    <rPh sb="9" eb="11">
      <t>ショウジ</t>
    </rPh>
    <phoneticPr fontId="2"/>
  </si>
  <si>
    <t xml:space="preserve"> 1. 異動が令和 　年12月31日までで、一括徴収の申出があったため
 2. 異動が令和　 年 1月 1日以降で、特別徴収の継続の申出がないため</t>
    <rPh sb="4" eb="6">
      <t>イドウ</t>
    </rPh>
    <rPh sb="7" eb="9">
      <t>レイワ</t>
    </rPh>
    <rPh sb="11" eb="12">
      <t>ネン</t>
    </rPh>
    <rPh sb="14" eb="15">
      <t>ツキ</t>
    </rPh>
    <rPh sb="17" eb="18">
      <t>ニチ</t>
    </rPh>
    <rPh sb="22" eb="24">
      <t>イッカツ</t>
    </rPh>
    <rPh sb="24" eb="26">
      <t>チョウシュウ</t>
    </rPh>
    <rPh sb="27" eb="29">
      <t>モウシデ</t>
    </rPh>
    <phoneticPr fontId="2"/>
  </si>
  <si>
    <r>
      <t>　</t>
    </r>
    <r>
      <rPr>
        <sz val="9"/>
        <rFont val="UD デジタル 教科書体 N-B"/>
        <family val="1"/>
        <charset val="128"/>
      </rPr>
      <t xml:space="preserve">  </t>
    </r>
    <r>
      <rPr>
        <sz val="9"/>
        <rFont val="ＭＳ 明朝"/>
        <family val="1"/>
        <charset val="128"/>
      </rPr>
      <t>月　</t>
    </r>
    <r>
      <rPr>
        <sz val="9"/>
        <rFont val="UD デジタル 教科書体 N-B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3" eb="4">
      <t>ツキ</t>
    </rPh>
    <rPh sb="6" eb="7">
      <t>ニチ</t>
    </rPh>
    <phoneticPr fontId="2"/>
  </si>
  <si>
    <t>フリガナ</t>
    <phoneticPr fontId="2"/>
  </si>
  <si>
    <t>氏名</t>
    <rPh sb="0" eb="2">
      <t>シメイ</t>
    </rPh>
    <phoneticPr fontId="2"/>
  </si>
  <si>
    <t>生年月日</t>
    <rPh sb="0" eb="4">
      <t>セイネンガッピ</t>
    </rPh>
    <phoneticPr fontId="2"/>
  </si>
  <si>
    <t>個人番号</t>
    <rPh sb="0" eb="4">
      <t>コジンバンゴウ</t>
    </rPh>
    <phoneticPr fontId="2"/>
  </si>
  <si>
    <t>受給者番号</t>
    <rPh sb="0" eb="5">
      <t>ジュキュウシャバンゴウ</t>
    </rPh>
    <phoneticPr fontId="2"/>
  </si>
  <si>
    <t>1月1日
現在の住所</t>
    <phoneticPr fontId="2"/>
  </si>
  <si>
    <t>異動後の
住所</t>
    <phoneticPr fontId="2"/>
  </si>
  <si>
    <t>退職時までの
給与支払額
(1月1日以降)</t>
    <rPh sb="0" eb="2">
      <t>タイショク</t>
    </rPh>
    <rPh sb="2" eb="3">
      <t>ジ</t>
    </rPh>
    <rPh sb="7" eb="9">
      <t>キュウヨ</t>
    </rPh>
    <rPh sb="9" eb="11">
      <t>シハライ</t>
    </rPh>
    <rPh sb="11" eb="12">
      <t>ガク</t>
    </rPh>
    <rPh sb="15" eb="16">
      <t>ガツ</t>
    </rPh>
    <rPh sb="16" eb="18">
      <t>ツイタチ</t>
    </rPh>
    <rPh sb="18" eb="20">
      <t>イコウ</t>
    </rPh>
    <phoneticPr fontId="2"/>
  </si>
  <si>
    <t>控除社会
保険料額
(1月1日以降)</t>
    <rPh sb="0" eb="2">
      <t>コウジョ</t>
    </rPh>
    <rPh sb="2" eb="4">
      <t>シャカイ</t>
    </rPh>
    <rPh sb="5" eb="8">
      <t>ホケンリョウ</t>
    </rPh>
    <rPh sb="8" eb="9">
      <t>ガク</t>
    </rPh>
    <rPh sb="12" eb="13">
      <t>ガツ</t>
    </rPh>
    <rPh sb="13" eb="15">
      <t>ツイタチ</t>
    </rPh>
    <rPh sb="15" eb="17">
      <t>イコウ</t>
    </rPh>
    <phoneticPr fontId="2"/>
  </si>
  <si>
    <t>特別徴収義務者
指定番号</t>
    <phoneticPr fontId="2"/>
  </si>
  <si>
    <t>担当者連絡先</t>
    <rPh sb="0" eb="3">
      <t>タントウシャ</t>
    </rPh>
    <rPh sb="3" eb="6">
      <t>レンラクサキ</t>
    </rPh>
    <phoneticPr fontId="2"/>
  </si>
  <si>
    <t>個人番号
又は法人番号</t>
    <phoneticPr fontId="2"/>
  </si>
  <si>
    <t>個人番号
又は法人番号</t>
    <phoneticPr fontId="2"/>
  </si>
  <si>
    <t>所属</t>
    <rPh sb="0" eb="2">
      <t>ショゾク</t>
    </rPh>
    <phoneticPr fontId="2"/>
  </si>
  <si>
    <t>新しい勤務先へは、月割額</t>
    <phoneticPr fontId="2"/>
  </si>
  <si>
    <t>円を</t>
    <rPh sb="0" eb="1">
      <t>エン</t>
    </rPh>
    <phoneticPr fontId="2"/>
  </si>
  <si>
    <t>納入書の要否
(新規の場合のみ記載)</t>
    <phoneticPr fontId="2"/>
  </si>
  <si>
    <t>② 一括徴収の場合</t>
    <rPh sb="2" eb="4">
      <t>イッカツ</t>
    </rPh>
    <rPh sb="4" eb="6">
      <t>チョウシュウ</t>
    </rPh>
    <rPh sb="7" eb="9">
      <t>バアイ</t>
    </rPh>
    <phoneticPr fontId="2"/>
  </si>
  <si>
    <t>年12月31日までで、一括徴収の申出があったため</t>
    <phoneticPr fontId="2"/>
  </si>
  <si>
    <t>1.異動が令和</t>
    <phoneticPr fontId="2"/>
  </si>
  <si>
    <t>年1月 1日以降で、特別徴収の継続の申出がないため</t>
    <rPh sb="0" eb="1">
      <t>ネン</t>
    </rPh>
    <phoneticPr fontId="2"/>
  </si>
  <si>
    <t>理由</t>
    <rPh sb="0" eb="2">
      <t>リユウ</t>
    </rPh>
    <phoneticPr fontId="2"/>
  </si>
  <si>
    <t xml:space="preserve">2.異動が令和　 </t>
    <phoneticPr fontId="2"/>
  </si>
  <si>
    <t>③ 普通徴収の場合</t>
    <rPh sb="2" eb="4">
      <t>フツウ</t>
    </rPh>
    <rPh sb="4" eb="6">
      <t>チョウシュウ</t>
    </rPh>
    <rPh sb="7" eb="9">
      <t>バアイ</t>
    </rPh>
    <phoneticPr fontId="2"/>
  </si>
  <si>
    <t>年12月31日までで、一括徴収の申出がないため</t>
    <phoneticPr fontId="2"/>
  </si>
  <si>
    <t>3.死亡による退職であるため</t>
    <phoneticPr fontId="2"/>
  </si>
  <si>
    <t>徴収予定額</t>
    <phoneticPr fontId="2"/>
  </si>
  <si>
    <t>徴収予定月日</t>
    <phoneticPr fontId="2"/>
  </si>
  <si>
    <t>1月1日現在の住所</t>
    <rPh sb="1" eb="2">
      <t>ガツ</t>
    </rPh>
    <rPh sb="2" eb="4">
      <t>ツイタチ</t>
    </rPh>
    <rPh sb="4" eb="6">
      <t>ゲンザイ</t>
    </rPh>
    <rPh sb="7" eb="9">
      <t>ジュウショ</t>
    </rPh>
    <phoneticPr fontId="2"/>
  </si>
  <si>
    <t>異動後の住所</t>
    <phoneticPr fontId="2"/>
  </si>
  <si>
    <t>２ 転勤</t>
    <rPh sb="2" eb="4">
      <t>テンキン</t>
    </rPh>
    <phoneticPr fontId="2"/>
  </si>
  <si>
    <t>３ 休職・長欠</t>
    <rPh sb="2" eb="4">
      <t>キュウショク</t>
    </rPh>
    <rPh sb="5" eb="7">
      <t>チョウケツ</t>
    </rPh>
    <phoneticPr fontId="2"/>
  </si>
  <si>
    <t>４ 死亡</t>
    <rPh sb="2" eb="4">
      <t>シボウ</t>
    </rPh>
    <phoneticPr fontId="2"/>
  </si>
  <si>
    <t>支払少額・不定期</t>
    <phoneticPr fontId="2"/>
  </si>
  <si>
    <t>５ 支払少額・不定期</t>
    <rPh sb="2" eb="4">
      <t>シハライ</t>
    </rPh>
    <rPh sb="4" eb="6">
      <t>ショウガク</t>
    </rPh>
    <rPh sb="7" eb="10">
      <t>フテイキ</t>
    </rPh>
    <phoneticPr fontId="2"/>
  </si>
  <si>
    <t>６ 合併・解散</t>
    <rPh sb="2" eb="4">
      <t>ガッペイ</t>
    </rPh>
    <rPh sb="5" eb="7">
      <t>カイサン</t>
    </rPh>
    <phoneticPr fontId="2"/>
  </si>
  <si>
    <t>７ その他</t>
    <rPh sb="4" eb="5">
      <t>タ</t>
    </rPh>
    <phoneticPr fontId="2"/>
  </si>
  <si>
    <t>３ 普通徴収
　（本人納付）
　→③欄に記入</t>
    <rPh sb="9" eb="11">
      <t>ホンニン</t>
    </rPh>
    <rPh sb="11" eb="13">
      <t>ノウフ</t>
    </rPh>
    <rPh sb="18" eb="19">
      <t>ラン</t>
    </rPh>
    <rPh sb="20" eb="22">
      <t>キニュウ</t>
    </rPh>
    <phoneticPr fontId="2"/>
  </si>
  <si>
    <t>担当部署</t>
    <rPh sb="0" eb="4">
      <t>タントウブショ</t>
    </rPh>
    <phoneticPr fontId="2"/>
  </si>
  <si>
    <t>電話
番号</t>
    <rPh sb="0" eb="2">
      <t>デンワ</t>
    </rPh>
    <rPh sb="3" eb="5">
      <t>バンゴウ</t>
    </rPh>
    <phoneticPr fontId="2"/>
  </si>
  <si>
    <t>①特別徴収の場合</t>
    <rPh sb="1" eb="3">
      <t>トクベツ</t>
    </rPh>
    <rPh sb="3" eb="5">
      <t>チョウシュウ</t>
    </rPh>
    <rPh sb="6" eb="8">
      <t>バアイ</t>
    </rPh>
    <phoneticPr fontId="2"/>
  </si>
  <si>
    <t>月分（翌月10日納入期限分）から徴収し、</t>
    <rPh sb="16" eb="18">
      <t>チョウシュウ</t>
    </rPh>
    <phoneticPr fontId="2"/>
  </si>
  <si>
    <t>納入するよう連絡済みです。</t>
    <phoneticPr fontId="2"/>
  </si>
  <si>
    <t>新規</t>
    <rPh sb="0" eb="2">
      <t>シンキ</t>
    </rPh>
    <phoneticPr fontId="2"/>
  </si>
  <si>
    <t>１ 必要</t>
    <rPh sb="2" eb="4">
      <t>ヒツヨウ</t>
    </rPh>
    <phoneticPr fontId="2"/>
  </si>
  <si>
    <t>２ 不要</t>
    <rPh sb="2" eb="4">
      <t>フヨウ</t>
    </rPh>
    <phoneticPr fontId="2"/>
  </si>
  <si>
    <t>納入書</t>
    <rPh sb="0" eb="2">
      <t>ノウニュウ</t>
    </rPh>
    <rPh sb="2" eb="3">
      <t>ショ</t>
    </rPh>
    <phoneticPr fontId="2"/>
  </si>
  <si>
    <t>円</t>
    <rPh sb="0" eb="1">
      <t>エン</t>
    </rPh>
    <phoneticPr fontId="2"/>
  </si>
  <si>
    <t>１ 現年度</t>
    <rPh sb="2" eb="5">
      <t>ゲンネンド</t>
    </rPh>
    <phoneticPr fontId="2"/>
  </si>
  <si>
    <t>２ 新年度</t>
    <rPh sb="2" eb="5">
      <t>シンネンド</t>
    </rPh>
    <phoneticPr fontId="2"/>
  </si>
  <si>
    <t>３ 両年度</t>
    <rPh sb="2" eb="5">
      <t>リョウネンド</t>
    </rPh>
    <phoneticPr fontId="2"/>
  </si>
  <si>
    <t>年度</t>
    <phoneticPr fontId="2"/>
  </si>
  <si>
    <t>氏名又は
名称</t>
    <rPh sb="0" eb="3">
      <t>シメイマタ</t>
    </rPh>
    <rPh sb="5" eb="7">
      <t>メイショウ</t>
    </rPh>
    <phoneticPr fontId="2"/>
  </si>
  <si>
    <t>〒</t>
    <phoneticPr fontId="2"/>
  </si>
  <si>
    <t>③普通徴収の場合</t>
    <rPh sb="1" eb="5">
      <t>フツウチョウシュウ</t>
    </rPh>
    <rPh sb="6" eb="8">
      <t>バアイ</t>
    </rPh>
    <phoneticPr fontId="2"/>
  </si>
  <si>
    <t>一括徴収の理由（年）</t>
    <rPh sb="0" eb="2">
      <t>イッカツ</t>
    </rPh>
    <rPh sb="2" eb="4">
      <t>チョウシュウ</t>
    </rPh>
    <rPh sb="5" eb="7">
      <t>リユウ</t>
    </rPh>
    <rPh sb="8" eb="9">
      <t>ネン</t>
    </rPh>
    <phoneticPr fontId="2"/>
  </si>
  <si>
    <t>普通徴収の理由（年）</t>
    <rPh sb="0" eb="4">
      <t>フツウチョウシュウ</t>
    </rPh>
    <rPh sb="5" eb="7">
      <t>リユウ</t>
    </rPh>
    <rPh sb="8" eb="9">
      <t>ネン</t>
    </rPh>
    <phoneticPr fontId="2"/>
  </si>
  <si>
    <t>佐伯市中村南町1番1号</t>
    <phoneticPr fontId="2"/>
  </si>
  <si>
    <t>鶴岡西町１丁目２２３番地</t>
    <phoneticPr fontId="2"/>
  </si>
  <si>
    <t xml:space="preserve">2.令和　 </t>
    <phoneticPr fontId="2"/>
  </si>
  <si>
    <t>収税額（ウ）以下であるため</t>
    <phoneticPr fontId="2"/>
  </si>
  <si>
    <t>年 5月31日までに支払われるべき給与又は退職手当等の額が未徴</t>
    <rPh sb="0" eb="1">
      <t>トシ</t>
    </rPh>
    <rPh sb="3" eb="4">
      <t>ガツ</t>
    </rPh>
    <rPh sb="6" eb="7">
      <t>ニチ</t>
    </rPh>
    <rPh sb="10" eb="12">
      <t>シハラ</t>
    </rPh>
    <rPh sb="17" eb="19">
      <t>キュウヨ</t>
    </rPh>
    <rPh sb="19" eb="20">
      <t>マタ</t>
    </rPh>
    <rPh sb="21" eb="23">
      <t>タイショク</t>
    </rPh>
    <rPh sb="23" eb="25">
      <t>テアテ</t>
    </rPh>
    <rPh sb="25" eb="26">
      <t>トウ</t>
    </rPh>
    <rPh sb="27" eb="28">
      <t>ガク</t>
    </rPh>
    <phoneticPr fontId="2"/>
  </si>
  <si>
    <t xml:space="preserve"> 記入欄
※市町村</t>
    <rPh sb="1" eb="4">
      <t>キニュウラン</t>
    </rPh>
    <phoneticPr fontId="2"/>
  </si>
  <si>
    <t>２２－３１１８</t>
    <phoneticPr fontId="2"/>
  </si>
  <si>
    <t>８７６－０８５３</t>
    <phoneticPr fontId="2"/>
  </si>
  <si>
    <t>総務課</t>
    <rPh sb="0" eb="3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</si>
</sst>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3][$-411]0"/>
    <numFmt numFmtId="177" formatCode="0_ ;[Red]\-0\ "/>
    <numFmt numFmtId="178" formatCode="#"/>
    <numFmt numFmtId="179" formatCode="[$-411]ggge&quot;年&quot;m&quot;月&quot;d&quot;日&quot;;@"/>
    <numFmt numFmtId="180" formatCode="0_ "/>
    <numFmt numFmtId="181" formatCode="#\ 0000\ 0000\ 0000"/>
    <numFmt numFmtId="182" formatCode="0_);[Red]\(0\)"/>
  </numFmts>
  <fonts count="46" x14ac:knownFonts="1">
    <font>
      <sz val="10"/>
      <name val="Times New Roman"/>
      <family val="1"/>
    </font>
    <font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明朝"/>
      <family val="1"/>
      <charset val="128"/>
    </font>
    <font>
      <b/>
      <sz val="8"/>
      <name val="ＭＳ Ｐゴシック"/>
      <family val="3"/>
      <charset val="128"/>
      <scheme val="minor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Times New Roman"/>
      <family val="1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0"/>
      <color rgb="FFFF0000"/>
      <name val="ＭＳ Ｐゴシック"/>
      <family val="3"/>
      <charset val="128"/>
    </font>
    <font>
      <b/>
      <sz val="8"/>
      <name val="ＭＳ Ｐ明朝"/>
      <family val="1"/>
      <charset val="128"/>
    </font>
    <font>
      <sz val="9.3000000000000007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HGP明朝E"/>
      <family val="1"/>
      <charset val="128"/>
    </font>
    <font>
      <sz val="10"/>
      <color rgb="FFFF0000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9"/>
      <color rgb="FFFF0000"/>
      <name val="UD デジタル 教科書体 N-B"/>
      <family val="1"/>
      <charset val="128"/>
    </font>
    <font>
      <sz val="12"/>
      <color rgb="FFFF0000"/>
      <name val="UD デジタル 教科書体 N-B"/>
      <family val="1"/>
      <charset val="128"/>
    </font>
    <font>
      <sz val="8"/>
      <color rgb="FFFF0000"/>
      <name val="UD デジタル 教科書体 N-B"/>
      <family val="1"/>
      <charset val="128"/>
    </font>
    <font>
      <sz val="14"/>
      <color rgb="FFFF0000"/>
      <name val="UD デジタル 教科書体 N-B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6"/>
      <color rgb="FFFF0000"/>
      <name val="HGP明朝E"/>
      <family val="1"/>
      <charset val="128"/>
    </font>
    <font>
      <b/>
      <sz val="12"/>
      <name val="HGP明朝E"/>
      <family val="1"/>
      <charset val="128"/>
    </font>
    <font>
      <u/>
      <sz val="9"/>
      <name val="ＭＳ 明朝"/>
      <family val="1"/>
      <charset val="128"/>
    </font>
    <font>
      <sz val="8"/>
      <name val="Times New Roman"/>
      <family val="1"/>
    </font>
    <font>
      <b/>
      <sz val="12"/>
      <color rgb="FFFF0000"/>
      <name val="UD デジタル 教科書体 N-B"/>
      <family val="1"/>
      <charset val="128"/>
    </font>
    <font>
      <sz val="9"/>
      <name val="UD デジタル 教科書体 N-B"/>
      <family val="1"/>
      <charset val="128"/>
    </font>
    <font>
      <b/>
      <sz val="8"/>
      <name val="ＭＳ 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10"/>
      <color rgb="FF0000FF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34">
    <xf numFmtId="0" fontId="0" fillId="0" borderId="0" xfId="0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38" xfId="0" applyFont="1" applyBorder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5" fillId="2" borderId="38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vertical="center" shrinkToFit="1"/>
      <protection locked="0"/>
    </xf>
    <xf numFmtId="58" fontId="10" fillId="0" borderId="38" xfId="0" applyNumberFormat="1" applyFont="1" applyBorder="1" applyAlignment="1" applyProtection="1">
      <alignment horizontal="center" vertical="center" shrinkToFit="1"/>
      <protection locked="0"/>
    </xf>
    <xf numFmtId="177" fontId="10" fillId="0" borderId="38" xfId="0" applyNumberFormat="1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 shrinkToFit="1"/>
      <protection locked="0"/>
    </xf>
    <xf numFmtId="38" fontId="10" fillId="0" borderId="38" xfId="1" applyFont="1" applyBorder="1" applyAlignment="1" applyProtection="1">
      <alignment vertical="center" shrinkToFit="1"/>
      <protection locked="0"/>
    </xf>
    <xf numFmtId="0" fontId="10" fillId="5" borderId="38" xfId="0" applyFont="1" applyFill="1" applyBorder="1" applyAlignment="1" applyProtection="1">
      <alignment vertical="center" shrinkToFit="1"/>
      <protection locked="0"/>
    </xf>
    <xf numFmtId="0" fontId="10" fillId="0" borderId="39" xfId="0" applyFont="1" applyBorder="1" applyAlignment="1" applyProtection="1">
      <alignment vertical="center" shrinkToFit="1"/>
      <protection locked="0"/>
    </xf>
    <xf numFmtId="0" fontId="10" fillId="0" borderId="38" xfId="0" applyNumberFormat="1" applyFont="1" applyBorder="1" applyAlignment="1" applyProtection="1">
      <alignment horizontal="center" vertical="center" shrinkToFit="1"/>
      <protection locked="0"/>
    </xf>
    <xf numFmtId="56" fontId="10" fillId="0" borderId="38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3" fillId="0" borderId="2" xfId="0" applyFont="1" applyBorder="1" applyAlignment="1">
      <alignment vertical="center" wrapText="1" shrinkToFi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Fill="1" applyBorder="1" applyAlignment="1" applyProtection="1">
      <alignment horizontal="center" vertical="center" shrinkToFit="1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left" vertical="center"/>
    </xf>
    <xf numFmtId="177" fontId="10" fillId="0" borderId="39" xfId="0" applyNumberFormat="1" applyFont="1" applyBorder="1" applyAlignment="1" applyProtection="1">
      <alignment horizontal="center" vertical="center" shrinkToFit="1"/>
      <protection locked="0"/>
    </xf>
    <xf numFmtId="182" fontId="10" fillId="0" borderId="0" xfId="0" applyNumberFormat="1" applyFont="1" applyAlignment="1" applyProtection="1">
      <alignment vertical="center" shrinkToFit="1"/>
      <protection locked="0"/>
    </xf>
    <xf numFmtId="182" fontId="15" fillId="3" borderId="38" xfId="0" applyNumberFormat="1" applyFont="1" applyFill="1" applyBorder="1" applyAlignment="1" applyProtection="1">
      <alignment horizontal="center" vertical="center" shrinkToFit="1"/>
      <protection locked="0"/>
    </xf>
    <xf numFmtId="182" fontId="10" fillId="0" borderId="38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shrinkToFit="1"/>
    </xf>
    <xf numFmtId="0" fontId="1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5" fillId="3" borderId="38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6" fillId="0" borderId="12" xfId="0" applyFont="1" applyBorder="1" applyAlignment="1">
      <alignment vertical="center" shrinkToFit="1"/>
    </xf>
    <xf numFmtId="0" fontId="1" fillId="0" borderId="12" xfId="0" applyFont="1" applyBorder="1" applyAlignment="1"/>
    <xf numFmtId="0" fontId="6" fillId="0" borderId="12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8" fillId="0" borderId="85" xfId="0" applyFont="1" applyBorder="1" applyAlignment="1">
      <alignment vertical="center"/>
    </xf>
    <xf numFmtId="0" fontId="8" fillId="0" borderId="8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distributed" textRotation="255" wrapText="1" justifyLastLine="1"/>
    </xf>
    <xf numFmtId="0" fontId="12" fillId="0" borderId="0" xfId="0" applyFont="1" applyBorder="1" applyAlignment="1">
      <alignment horizontal="left" vertical="center" textRotation="255"/>
    </xf>
    <xf numFmtId="176" fontId="28" fillId="0" borderId="0" xfId="0" applyNumberFormat="1" applyFont="1" applyBorder="1" applyAlignment="1">
      <alignment horizontal="center" vertical="center" wrapText="1"/>
    </xf>
    <xf numFmtId="176" fontId="2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right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36" fillId="0" borderId="0" xfId="0" applyFont="1" applyAlignment="1">
      <alignment vertical="center" shrinkToFit="1"/>
    </xf>
    <xf numFmtId="0" fontId="36" fillId="0" borderId="4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176" fontId="4" fillId="0" borderId="5" xfId="0" applyNumberFormat="1" applyFont="1" applyBorder="1" applyAlignment="1">
      <alignment vertical="center" wrapText="1" shrinkToFit="1"/>
    </xf>
    <xf numFmtId="176" fontId="4" fillId="0" borderId="4" xfId="0" applyNumberFormat="1" applyFont="1" applyBorder="1" applyAlignment="1">
      <alignment vertical="center" wrapText="1" shrinkToFit="1"/>
    </xf>
    <xf numFmtId="176" fontId="4" fillId="0" borderId="6" xfId="0" applyNumberFormat="1" applyFont="1" applyBorder="1" applyAlignment="1">
      <alignment vertical="center" wrapText="1" shrinkToFit="1"/>
    </xf>
    <xf numFmtId="176" fontId="4" fillId="0" borderId="3" xfId="0" applyNumberFormat="1" applyFont="1" applyBorder="1" applyAlignment="1">
      <alignment vertical="center" wrapText="1" shrinkToFit="1"/>
    </xf>
    <xf numFmtId="176" fontId="4" fillId="0" borderId="8" xfId="0" applyNumberFormat="1" applyFont="1" applyBorder="1" applyAlignment="1">
      <alignment vertical="center" wrapText="1" shrinkToFit="1"/>
    </xf>
    <xf numFmtId="176" fontId="4" fillId="0" borderId="9" xfId="0" applyNumberFormat="1" applyFont="1" applyBorder="1" applyAlignment="1">
      <alignment vertical="center" wrapText="1" shrinkToFit="1"/>
    </xf>
    <xf numFmtId="176" fontId="4" fillId="0" borderId="1" xfId="0" applyNumberFormat="1" applyFont="1" applyBorder="1" applyAlignment="1">
      <alignment vertical="center"/>
    </xf>
    <xf numFmtId="0" fontId="7" fillId="0" borderId="0" xfId="0" applyFont="1" applyBorder="1" applyAlignment="1"/>
    <xf numFmtId="0" fontId="1" fillId="0" borderId="0" xfId="0" applyFont="1" applyBorder="1" applyAlignment="1">
      <alignment vertical="center" wrapText="1"/>
    </xf>
    <xf numFmtId="179" fontId="18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" fillId="0" borderId="9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178" fontId="19" fillId="0" borderId="12" xfId="0" applyNumberFormat="1" applyFont="1" applyFill="1" applyBorder="1" applyAlignment="1" applyProtection="1">
      <alignment vertical="top" wrapText="1"/>
    </xf>
    <xf numFmtId="178" fontId="19" fillId="0" borderId="0" xfId="0" applyNumberFormat="1" applyFont="1" applyFill="1" applyBorder="1" applyAlignment="1" applyProtection="1">
      <alignment vertical="top" wrapText="1"/>
    </xf>
    <xf numFmtId="178" fontId="19" fillId="0" borderId="9" xfId="0" applyNumberFormat="1" applyFont="1" applyFill="1" applyBorder="1" applyAlignment="1" applyProtection="1">
      <alignment vertical="top" wrapText="1"/>
    </xf>
    <xf numFmtId="0" fontId="1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 shrinkToFi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5" fillId="4" borderId="39" xfId="0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Border="1" applyAlignment="1"/>
    <xf numFmtId="0" fontId="7" fillId="0" borderId="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 textRotation="255"/>
    </xf>
    <xf numFmtId="0" fontId="4" fillId="0" borderId="65" xfId="0" applyFont="1" applyBorder="1" applyAlignment="1">
      <alignment horizontal="left" vertical="distributed" wrapText="1"/>
    </xf>
    <xf numFmtId="0" fontId="4" fillId="0" borderId="38" xfId="0" applyFont="1" applyBorder="1" applyAlignment="1">
      <alignment horizontal="left" vertical="distributed" wrapText="1"/>
    </xf>
    <xf numFmtId="0" fontId="4" fillId="0" borderId="39" xfId="0" applyFont="1" applyBorder="1" applyAlignment="1">
      <alignment horizontal="left" vertical="distributed" wrapText="1"/>
    </xf>
    <xf numFmtId="0" fontId="1" fillId="0" borderId="7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shrinkToFit="1"/>
    </xf>
    <xf numFmtId="0" fontId="4" fillId="0" borderId="6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/>
    </xf>
    <xf numFmtId="0" fontId="4" fillId="0" borderId="9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12" fillId="0" borderId="29" xfId="0" applyFont="1" applyBorder="1" applyAlignment="1">
      <alignment horizontal="left" wrapText="1"/>
    </xf>
    <xf numFmtId="0" fontId="12" fillId="0" borderId="9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176" fontId="4" fillId="0" borderId="38" xfId="0" applyNumberFormat="1" applyFont="1" applyBorder="1" applyAlignment="1">
      <alignment horizontal="left" vertical="distributed" wrapText="1" shrinkToFit="1"/>
    </xf>
    <xf numFmtId="0" fontId="7" fillId="0" borderId="20" xfId="0" applyFont="1" applyBorder="1" applyAlignment="1">
      <alignment horizontal="center" vertical="center" wrapText="1" justifyLastLine="1"/>
    </xf>
    <xf numFmtId="0" fontId="7" fillId="0" borderId="18" xfId="0" applyFont="1" applyBorder="1" applyAlignment="1">
      <alignment horizontal="center" vertical="center" wrapText="1" justifyLastLine="1"/>
    </xf>
    <xf numFmtId="0" fontId="7" fillId="0" borderId="37" xfId="0" applyFont="1" applyBorder="1" applyAlignment="1">
      <alignment horizontal="center" vertical="center" wrapText="1" justifyLastLine="1"/>
    </xf>
    <xf numFmtId="0" fontId="7" fillId="0" borderId="16" xfId="0" applyFont="1" applyBorder="1" applyAlignment="1">
      <alignment horizontal="center" vertical="center" wrapText="1" justifyLastLine="1"/>
    </xf>
    <xf numFmtId="0" fontId="7" fillId="0" borderId="14" xfId="0" applyFont="1" applyBorder="1" applyAlignment="1">
      <alignment horizontal="center" vertical="center" wrapText="1" justifyLastLine="1"/>
    </xf>
    <xf numFmtId="0" fontId="7" fillId="0" borderId="32" xfId="0" applyFont="1" applyBorder="1" applyAlignment="1">
      <alignment horizontal="center" vertical="center" wrapText="1" justifyLastLine="1"/>
    </xf>
    <xf numFmtId="0" fontId="1" fillId="0" borderId="20" xfId="0" applyFont="1" applyBorder="1" applyAlignment="1">
      <alignment horizontal="left" vertical="top" shrinkToFit="1"/>
    </xf>
    <xf numFmtId="0" fontId="13" fillId="0" borderId="18" xfId="0" applyFont="1" applyBorder="1" applyAlignment="1">
      <alignment horizontal="left" vertical="top" shrinkToFit="1"/>
    </xf>
    <xf numFmtId="0" fontId="13" fillId="0" borderId="12" xfId="0" applyFont="1" applyBorder="1" applyAlignment="1">
      <alignment horizontal="left" vertical="top" shrinkToFit="1"/>
    </xf>
    <xf numFmtId="0" fontId="13" fillId="0" borderId="0" xfId="0" applyFont="1" applyBorder="1" applyAlignment="1">
      <alignment horizontal="left" vertical="top" shrinkToFit="1"/>
    </xf>
    <xf numFmtId="0" fontId="4" fillId="0" borderId="20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 justifyLastLine="1"/>
    </xf>
    <xf numFmtId="0" fontId="1" fillId="0" borderId="14" xfId="0" applyFont="1" applyBorder="1" applyAlignment="1">
      <alignment horizontal="center" vertical="center" wrapText="1" justifyLastLine="1"/>
    </xf>
    <xf numFmtId="0" fontId="13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top"/>
    </xf>
    <xf numFmtId="0" fontId="1" fillId="0" borderId="31" xfId="0" applyFont="1" applyBorder="1" applyAlignment="1">
      <alignment horizontal="distributed" vertical="top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top"/>
    </xf>
    <xf numFmtId="0" fontId="25" fillId="0" borderId="31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25" fillId="0" borderId="33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255" wrapText="1" shrinkToFit="1"/>
    </xf>
    <xf numFmtId="0" fontId="39" fillId="0" borderId="8" xfId="0" applyFont="1" applyBorder="1" applyAlignment="1">
      <alignment horizontal="center" vertical="center" textRotation="255" wrapText="1" shrinkToFit="1"/>
    </xf>
    <xf numFmtId="0" fontId="39" fillId="0" borderId="5" xfId="0" applyFont="1" applyBorder="1" applyAlignment="1">
      <alignment horizontal="center" vertical="center" textRotation="255" wrapText="1" shrinkToFit="1"/>
    </xf>
    <xf numFmtId="0" fontId="25" fillId="0" borderId="54" xfId="0" applyFont="1" applyBorder="1" applyAlignment="1">
      <alignment horizontal="distributed" vertical="center" wrapText="1" justifyLastLine="1"/>
    </xf>
    <xf numFmtId="0" fontId="25" fillId="0" borderId="56" xfId="0" applyFont="1" applyBorder="1" applyAlignment="1">
      <alignment horizontal="distributed" vertical="center" wrapText="1" justifyLastLine="1"/>
    </xf>
    <xf numFmtId="0" fontId="4" fillId="0" borderId="54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5" fillId="0" borderId="12" xfId="0" applyFont="1" applyBorder="1" applyAlignment="1">
      <alignment horizontal="distributed" vertical="center" wrapText="1" justifyLastLine="1"/>
    </xf>
    <xf numFmtId="0" fontId="25" fillId="0" borderId="0" xfId="0" applyFont="1" applyBorder="1" applyAlignment="1">
      <alignment horizontal="distributed" vertical="center" wrapText="1" justifyLastLine="1"/>
    </xf>
    <xf numFmtId="0" fontId="25" fillId="0" borderId="27" xfId="0" applyFont="1" applyBorder="1" applyAlignment="1">
      <alignment horizontal="distributed" vertical="center" wrapText="1" justifyLastLine="1"/>
    </xf>
    <xf numFmtId="0" fontId="25" fillId="0" borderId="4" xfId="0" applyFont="1" applyBorder="1" applyAlignment="1">
      <alignment horizontal="distributed" vertical="center" wrapText="1" justifyLastLine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wrapText="1"/>
    </xf>
    <xf numFmtId="0" fontId="1" fillId="0" borderId="18" xfId="0" applyFont="1" applyBorder="1" applyAlignment="1">
      <alignment horizontal="right" wrapText="1"/>
    </xf>
    <xf numFmtId="0" fontId="1" fillId="0" borderId="27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left" vertical="center" wrapText="1"/>
    </xf>
    <xf numFmtId="0" fontId="7" fillId="0" borderId="9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 shrinkToFit="1"/>
    </xf>
    <xf numFmtId="0" fontId="25" fillId="0" borderId="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31" xfId="0" applyNumberFormat="1" applyFont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31" xfId="0" applyNumberFormat="1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 justifyLastLine="1"/>
    </xf>
    <xf numFmtId="0" fontId="1" fillId="0" borderId="18" xfId="0" applyFont="1" applyBorder="1" applyAlignment="1">
      <alignment horizontal="center" vertical="center" wrapText="1" justifyLastLine="1"/>
    </xf>
    <xf numFmtId="0" fontId="1" fillId="0" borderId="37" xfId="0" applyFont="1" applyBorder="1" applyAlignment="1">
      <alignment horizontal="center" vertical="center" wrapText="1" justifyLastLine="1"/>
    </xf>
    <xf numFmtId="0" fontId="1" fillId="0" borderId="12" xfId="0" applyFont="1" applyBorder="1" applyAlignment="1">
      <alignment horizontal="center" vertical="center" wrapText="1" justifyLastLine="1"/>
    </xf>
    <xf numFmtId="0" fontId="1" fillId="0" borderId="0" xfId="0" applyFont="1" applyBorder="1" applyAlignment="1">
      <alignment horizontal="center" vertical="center" wrapText="1" justifyLastLine="1"/>
    </xf>
    <xf numFmtId="0" fontId="1" fillId="0" borderId="31" xfId="0" applyFont="1" applyBorder="1" applyAlignment="1">
      <alignment horizontal="center" vertical="center" wrapText="1" justifyLastLine="1"/>
    </xf>
    <xf numFmtId="0" fontId="1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8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3" xfId="0" applyFont="1" applyBorder="1" applyAlignment="1">
      <alignment horizontal="right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31" xfId="0" applyNumberFormat="1" applyFont="1" applyBorder="1" applyAlignment="1">
      <alignment horizontal="distributed" vertical="center"/>
    </xf>
    <xf numFmtId="0" fontId="1" fillId="0" borderId="8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6" fontId="4" fillId="0" borderId="48" xfId="0" applyNumberFormat="1" applyFont="1" applyBorder="1" applyAlignment="1">
      <alignment horizontal="center" vertical="center" shrinkToFit="1"/>
    </xf>
    <xf numFmtId="176" fontId="4" fillId="0" borderId="62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63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61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176" fontId="4" fillId="0" borderId="18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 wrapText="1" justifyLastLine="1"/>
    </xf>
    <xf numFmtId="0" fontId="1" fillId="0" borderId="4" xfId="0" applyFont="1" applyBorder="1" applyAlignment="1">
      <alignment horizontal="center" vertical="center" wrapText="1" justifyLastLine="1"/>
    </xf>
    <xf numFmtId="0" fontId="1" fillId="0" borderId="33" xfId="0" applyFont="1" applyBorder="1" applyAlignment="1">
      <alignment horizontal="center" vertical="center" wrapText="1" justifyLastLine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32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31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4" xfId="0" applyFont="1" applyBorder="1" applyAlignment="1">
      <alignment horizontal="center" vertical="center" justifyLastLine="1"/>
    </xf>
    <xf numFmtId="0" fontId="7" fillId="0" borderId="32" xfId="0" applyFont="1" applyBorder="1" applyAlignment="1">
      <alignment horizontal="center" vertical="center" justifyLastLine="1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7" xfId="0" applyFont="1" applyBorder="1" applyAlignment="1">
      <alignment horizontal="right"/>
    </xf>
    <xf numFmtId="0" fontId="7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distributed" vertical="center" justifyLastLine="1"/>
    </xf>
    <xf numFmtId="0" fontId="7" fillId="0" borderId="18" xfId="0" applyFont="1" applyBorder="1" applyAlignment="1">
      <alignment horizontal="distributed" vertical="center" justifyLastLine="1"/>
    </xf>
    <xf numFmtId="0" fontId="7" fillId="0" borderId="37" xfId="0" applyFont="1" applyBorder="1" applyAlignment="1">
      <alignment horizontal="distributed" vertical="center" justifyLastLine="1"/>
    </xf>
    <xf numFmtId="0" fontId="7" fillId="0" borderId="12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31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4" xfId="0" applyFont="1" applyBorder="1" applyAlignment="1">
      <alignment horizontal="distributed" vertical="center" justifyLastLine="1"/>
    </xf>
    <xf numFmtId="0" fontId="7" fillId="0" borderId="32" xfId="0" applyFont="1" applyBorder="1" applyAlignment="1">
      <alignment horizontal="distributed" vertical="center" justifyLastLine="1"/>
    </xf>
    <xf numFmtId="176" fontId="4" fillId="0" borderId="49" xfId="0" applyNumberFormat="1" applyFont="1" applyBorder="1" applyAlignment="1">
      <alignment horizontal="center" vertical="center" shrinkToFit="1"/>
    </xf>
    <xf numFmtId="176" fontId="4" fillId="0" borderId="59" xfId="0" applyNumberFormat="1" applyFont="1" applyBorder="1" applyAlignment="1">
      <alignment horizontal="center" vertical="center" shrinkToFit="1"/>
    </xf>
    <xf numFmtId="176" fontId="4" fillId="0" borderId="50" xfId="0" applyNumberFormat="1" applyFont="1" applyBorder="1" applyAlignment="1">
      <alignment horizontal="center" vertical="center" shrinkToFit="1"/>
    </xf>
    <xf numFmtId="176" fontId="4" fillId="0" borderId="60" xfId="0" applyNumberFormat="1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30" xfId="0" applyFont="1" applyBorder="1" applyAlignment="1">
      <alignment horizontal="center" vertical="center" justifyLastLine="1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shrinkToFit="1"/>
    </xf>
    <xf numFmtId="0" fontId="1" fillId="0" borderId="30" xfId="0" applyFont="1" applyBorder="1" applyAlignment="1">
      <alignment horizontal="center" vertical="top" shrinkToFit="1"/>
    </xf>
    <xf numFmtId="0" fontId="1" fillId="0" borderId="12" xfId="0" applyFont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 shrinkToFit="1"/>
    </xf>
    <xf numFmtId="0" fontId="1" fillId="0" borderId="31" xfId="0" applyFont="1" applyBorder="1" applyAlignment="1">
      <alignment horizontal="center" vertical="top" shrinkToFit="1"/>
    </xf>
    <xf numFmtId="0" fontId="1" fillId="0" borderId="16" xfId="0" applyFont="1" applyBorder="1" applyAlignment="1">
      <alignment horizontal="center" vertical="top" shrinkToFit="1"/>
    </xf>
    <xf numFmtId="0" fontId="1" fillId="0" borderId="14" xfId="0" applyFont="1" applyBorder="1" applyAlignment="1">
      <alignment horizontal="center" vertical="top" shrinkToFit="1"/>
    </xf>
    <xf numFmtId="0" fontId="1" fillId="0" borderId="32" xfId="0" applyFont="1" applyBorder="1" applyAlignment="1">
      <alignment horizontal="center" vertical="top" shrinkToFi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justifyLastLine="1"/>
    </xf>
    <xf numFmtId="0" fontId="1" fillId="0" borderId="18" xfId="0" applyFont="1" applyBorder="1" applyAlignment="1">
      <alignment horizontal="center" vertical="center" justifyLastLine="1"/>
    </xf>
    <xf numFmtId="0" fontId="1" fillId="0" borderId="37" xfId="0" applyFont="1" applyBorder="1" applyAlignment="1">
      <alignment horizontal="center" vertical="center" justifyLastLine="1"/>
    </xf>
    <xf numFmtId="0" fontId="1" fillId="0" borderId="12" xfId="0" applyFont="1" applyBorder="1" applyAlignment="1">
      <alignment horizontal="center" vertical="center" justifyLastLine="1"/>
    </xf>
    <xf numFmtId="0" fontId="1" fillId="0" borderId="0" xfId="0" applyFont="1" applyBorder="1" applyAlignment="1">
      <alignment horizontal="center" vertical="center" justifyLastLine="1"/>
    </xf>
    <xf numFmtId="0" fontId="1" fillId="0" borderId="31" xfId="0" applyFont="1" applyBorder="1" applyAlignment="1">
      <alignment horizontal="center" vertical="center" justifyLastLine="1"/>
    </xf>
    <xf numFmtId="0" fontId="1" fillId="0" borderId="16" xfId="0" applyFont="1" applyBorder="1" applyAlignment="1">
      <alignment horizontal="center" vertical="center" justifyLastLine="1"/>
    </xf>
    <xf numFmtId="0" fontId="1" fillId="0" borderId="14" xfId="0" applyFont="1" applyBorder="1" applyAlignment="1">
      <alignment horizontal="center" vertical="center" justifyLastLine="1"/>
    </xf>
    <xf numFmtId="0" fontId="1" fillId="0" borderId="32" xfId="0" applyFont="1" applyBorder="1" applyAlignment="1">
      <alignment horizontal="center" vertical="center" justifyLastLine="1"/>
    </xf>
    <xf numFmtId="176" fontId="4" fillId="0" borderId="16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49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59" xfId="0" applyNumberFormat="1" applyFont="1" applyBorder="1" applyAlignment="1">
      <alignment horizontal="center" vertical="center" wrapText="1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51" xfId="0" applyNumberFormat="1" applyFont="1" applyBorder="1" applyAlignment="1">
      <alignment horizontal="center" vertical="center" wrapText="1"/>
    </xf>
    <xf numFmtId="176" fontId="8" fillId="0" borderId="50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 wrapText="1"/>
    </xf>
    <xf numFmtId="176" fontId="8" fillId="0" borderId="60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52" xfId="0" applyNumberFormat="1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23" xfId="0" applyNumberFormat="1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center" vertical="center"/>
    </xf>
    <xf numFmtId="176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distributed" textRotation="255" wrapText="1" justifyLastLine="1"/>
    </xf>
    <xf numFmtId="0" fontId="10" fillId="0" borderId="0" xfId="0" applyFont="1" applyBorder="1" applyAlignment="1">
      <alignment horizontal="center" vertical="distributed" textRotation="255" wrapText="1" justifyLastLine="1"/>
    </xf>
    <xf numFmtId="0" fontId="10" fillId="0" borderId="27" xfId="0" applyFont="1" applyBorder="1" applyAlignment="1">
      <alignment horizontal="center" vertical="distributed" textRotation="255" wrapText="1" justifyLastLine="1"/>
    </xf>
    <xf numFmtId="0" fontId="10" fillId="0" borderId="4" xfId="0" applyFont="1" applyBorder="1" applyAlignment="1">
      <alignment horizontal="center" vertical="distributed" textRotation="255" wrapText="1" justifyLastLine="1"/>
    </xf>
    <xf numFmtId="0" fontId="10" fillId="0" borderId="12" xfId="0" applyFont="1" applyBorder="1" applyAlignment="1">
      <alignment horizontal="right" vertical="distributed" textRotation="255"/>
    </xf>
    <xf numFmtId="0" fontId="10" fillId="0" borderId="0" xfId="0" applyFont="1" applyBorder="1" applyAlignment="1">
      <alignment horizontal="right" vertical="distributed" textRotation="255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shrinkToFit="1"/>
    </xf>
    <xf numFmtId="0" fontId="5" fillId="0" borderId="18" xfId="0" applyFont="1" applyBorder="1" applyAlignment="1">
      <alignment horizontal="right" shrinkToFit="1"/>
    </xf>
    <xf numFmtId="0" fontId="5" fillId="0" borderId="19" xfId="0" applyFont="1" applyBorder="1" applyAlignment="1">
      <alignment horizontal="right" shrinkToFit="1"/>
    </xf>
    <xf numFmtId="0" fontId="5" fillId="0" borderId="12" xfId="0" applyFont="1" applyBorder="1" applyAlignment="1">
      <alignment horizontal="right" shrinkToFit="1"/>
    </xf>
    <xf numFmtId="0" fontId="5" fillId="0" borderId="0" xfId="0" applyFont="1" applyBorder="1" applyAlignment="1">
      <alignment horizontal="right" shrinkToFit="1"/>
    </xf>
    <xf numFmtId="0" fontId="5" fillId="0" borderId="9" xfId="0" applyFont="1" applyBorder="1" applyAlignment="1">
      <alignment horizontal="right" shrinkToFit="1"/>
    </xf>
    <xf numFmtId="0" fontId="5" fillId="0" borderId="27" xfId="0" applyFont="1" applyBorder="1" applyAlignment="1">
      <alignment horizontal="right" shrinkToFit="1"/>
    </xf>
    <xf numFmtId="0" fontId="5" fillId="0" borderId="4" xfId="0" applyFont="1" applyBorder="1" applyAlignment="1">
      <alignment horizontal="right" shrinkToFit="1"/>
    </xf>
    <xf numFmtId="0" fontId="5" fillId="0" borderId="6" xfId="0" applyFont="1" applyBorder="1" applyAlignment="1">
      <alignment horizontal="right" shrinkToFi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76" fontId="8" fillId="0" borderId="48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40" xfId="0" applyNumberFormat="1" applyFont="1" applyBorder="1" applyAlignment="1">
      <alignment horizontal="center" vertical="center"/>
    </xf>
    <xf numFmtId="176" fontId="8" fillId="0" borderId="37" xfId="0" applyNumberFormat="1" applyFont="1" applyBorder="1" applyAlignment="1">
      <alignment horizontal="center" vertical="center"/>
    </xf>
    <xf numFmtId="176" fontId="8" fillId="0" borderId="31" xfId="0" applyNumberFormat="1" applyFont="1" applyBorder="1" applyAlignment="1">
      <alignment horizontal="center" vertical="center"/>
    </xf>
    <xf numFmtId="176" fontId="8" fillId="0" borderId="33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center" vertical="center"/>
    </xf>
    <xf numFmtId="176" fontId="8" fillId="0" borderId="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1" fillId="0" borderId="20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37" fillId="0" borderId="0" xfId="0" applyFont="1" applyAlignment="1">
      <alignment horizontal="distributed" vertical="center" wrapText="1"/>
    </xf>
    <xf numFmtId="0" fontId="37" fillId="0" borderId="0" xfId="0" applyFont="1" applyAlignment="1">
      <alignment horizontal="distributed" vertical="center"/>
    </xf>
    <xf numFmtId="0" fontId="37" fillId="0" borderId="4" xfId="0" applyFont="1" applyBorder="1" applyAlignment="1">
      <alignment horizontal="distributed" vertical="center"/>
    </xf>
    <xf numFmtId="0" fontId="26" fillId="0" borderId="0" xfId="0" applyFont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distributed" textRotation="255" wrapText="1" indent="1"/>
    </xf>
    <xf numFmtId="0" fontId="10" fillId="0" borderId="2" xfId="0" applyFont="1" applyBorder="1" applyAlignment="1">
      <alignment horizontal="center" vertical="distributed" textRotation="255" wrapText="1" indent="1"/>
    </xf>
    <xf numFmtId="0" fontId="10" fillId="0" borderId="12" xfId="0" applyFont="1" applyBorder="1" applyAlignment="1">
      <alignment horizontal="center" vertical="distributed" textRotation="255" wrapText="1" indent="1"/>
    </xf>
    <xf numFmtId="0" fontId="10" fillId="0" borderId="0" xfId="0" applyFont="1" applyBorder="1" applyAlignment="1">
      <alignment horizontal="center" vertical="distributed" textRotation="255" wrapText="1" indent="1"/>
    </xf>
    <xf numFmtId="0" fontId="12" fillId="0" borderId="2" xfId="0" applyFont="1" applyBorder="1" applyAlignment="1">
      <alignment horizontal="left" vertical="center" textRotation="255"/>
    </xf>
    <xf numFmtId="0" fontId="12" fillId="0" borderId="0" xfId="0" applyFont="1" applyBorder="1" applyAlignment="1">
      <alignment horizontal="left" vertical="center" textRotation="255"/>
    </xf>
    <xf numFmtId="0" fontId="12" fillId="0" borderId="4" xfId="0" applyFont="1" applyBorder="1" applyAlignment="1">
      <alignment horizontal="left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 textRotation="255"/>
    </xf>
    <xf numFmtId="0" fontId="7" fillId="0" borderId="54" xfId="0" applyFont="1" applyBorder="1" applyAlignment="1">
      <alignment horizontal="center" vertical="center" textRotation="255"/>
    </xf>
    <xf numFmtId="0" fontId="7" fillId="0" borderId="67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wrapText="1" shrinkToFit="1"/>
    </xf>
    <xf numFmtId="176" fontId="8" fillId="0" borderId="22" xfId="0" applyNumberFormat="1" applyFont="1" applyBorder="1" applyAlignment="1">
      <alignment horizontal="center" vertical="center"/>
    </xf>
    <xf numFmtId="176" fontId="8" fillId="0" borderId="63" xfId="0" applyNumberFormat="1" applyFont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18" xfId="0" applyNumberFormat="1" applyFont="1" applyBorder="1" applyAlignment="1">
      <alignment horizontal="center" vertical="center"/>
    </xf>
    <xf numFmtId="176" fontId="14" fillId="0" borderId="19" xfId="0" applyNumberFormat="1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27" fillId="0" borderId="6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top" shrinkToFit="1"/>
    </xf>
    <xf numFmtId="0" fontId="27" fillId="0" borderId="11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27" fillId="0" borderId="88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31" fillId="0" borderId="31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4" xfId="0" applyFont="1" applyBorder="1" applyAlignment="1">
      <alignment horizontal="center" vertical="center" shrinkToFit="1"/>
    </xf>
    <xf numFmtId="0" fontId="31" fillId="0" borderId="33" xfId="0" applyFont="1" applyBorder="1" applyAlignment="1">
      <alignment horizontal="center" vertical="center" shrinkToFit="1"/>
    </xf>
    <xf numFmtId="38" fontId="27" fillId="0" borderId="20" xfId="1" applyFont="1" applyBorder="1" applyAlignment="1">
      <alignment horizontal="center" vertical="center"/>
    </xf>
    <xf numFmtId="38" fontId="27" fillId="0" borderId="18" xfId="1" applyFont="1" applyBorder="1" applyAlignment="1">
      <alignment horizontal="center" vertical="center"/>
    </xf>
    <xf numFmtId="38" fontId="27" fillId="0" borderId="19" xfId="1" applyFont="1" applyBorder="1" applyAlignment="1">
      <alignment horizontal="center" vertical="center"/>
    </xf>
    <xf numFmtId="38" fontId="27" fillId="0" borderId="12" xfId="1" applyFont="1" applyBorder="1" applyAlignment="1">
      <alignment horizontal="center" vertical="center"/>
    </xf>
    <xf numFmtId="38" fontId="27" fillId="0" borderId="0" xfId="1" applyFont="1" applyBorder="1" applyAlignment="1">
      <alignment horizontal="center" vertical="center"/>
    </xf>
    <xf numFmtId="38" fontId="27" fillId="0" borderId="9" xfId="1" applyFont="1" applyBorder="1" applyAlignment="1">
      <alignment horizontal="center" vertical="center"/>
    </xf>
    <xf numFmtId="38" fontId="27" fillId="0" borderId="27" xfId="1" applyFont="1" applyBorder="1" applyAlignment="1">
      <alignment horizontal="center" vertical="center"/>
    </xf>
    <xf numFmtId="38" fontId="27" fillId="0" borderId="4" xfId="1" applyFont="1" applyBorder="1" applyAlignment="1">
      <alignment horizontal="center" vertical="center"/>
    </xf>
    <xf numFmtId="38" fontId="27" fillId="0" borderId="6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38" fontId="27" fillId="0" borderId="20" xfId="1" applyFont="1" applyFill="1" applyBorder="1" applyAlignment="1">
      <alignment horizontal="center" vertical="center"/>
    </xf>
    <xf numFmtId="38" fontId="27" fillId="0" borderId="18" xfId="1" applyFont="1" applyFill="1" applyBorder="1" applyAlignment="1">
      <alignment horizontal="center" vertical="center"/>
    </xf>
    <xf numFmtId="38" fontId="27" fillId="0" borderId="19" xfId="1" applyFont="1" applyFill="1" applyBorder="1" applyAlignment="1">
      <alignment horizontal="center" vertical="center"/>
    </xf>
    <xf numFmtId="38" fontId="27" fillId="0" borderId="12" xfId="1" applyFont="1" applyFill="1" applyBorder="1" applyAlignment="1">
      <alignment horizontal="center" vertical="center"/>
    </xf>
    <xf numFmtId="38" fontId="27" fillId="0" borderId="0" xfId="1" applyFont="1" applyFill="1" applyBorder="1" applyAlignment="1">
      <alignment horizontal="center" vertical="center"/>
    </xf>
    <xf numFmtId="38" fontId="27" fillId="0" borderId="9" xfId="1" applyFont="1" applyFill="1" applyBorder="1" applyAlignment="1">
      <alignment horizontal="center" vertical="center"/>
    </xf>
    <xf numFmtId="38" fontId="27" fillId="0" borderId="16" xfId="1" applyFont="1" applyFill="1" applyBorder="1" applyAlignment="1">
      <alignment horizontal="center" vertical="center"/>
    </xf>
    <xf numFmtId="38" fontId="27" fillId="0" borderId="14" xfId="1" applyFont="1" applyFill="1" applyBorder="1" applyAlignment="1">
      <alignment horizontal="center" vertical="center"/>
    </xf>
    <xf numFmtId="38" fontId="27" fillId="0" borderId="15" xfId="1" applyFont="1" applyFill="1" applyBorder="1" applyAlignment="1">
      <alignment horizontal="center" vertical="center"/>
    </xf>
    <xf numFmtId="38" fontId="30" fillId="0" borderId="81" xfId="1" applyFont="1" applyBorder="1" applyAlignment="1">
      <alignment horizontal="center"/>
    </xf>
    <xf numFmtId="38" fontId="30" fillId="0" borderId="35" xfId="1" applyFont="1" applyBorder="1" applyAlignment="1">
      <alignment horizontal="center"/>
    </xf>
    <xf numFmtId="38" fontId="30" fillId="0" borderId="82" xfId="1" applyFont="1" applyBorder="1" applyAlignment="1">
      <alignment horizontal="center"/>
    </xf>
    <xf numFmtId="38" fontId="30" fillId="0" borderId="12" xfId="1" applyFont="1" applyBorder="1" applyAlignment="1">
      <alignment horizontal="center"/>
    </xf>
    <xf numFmtId="38" fontId="30" fillId="0" borderId="0" xfId="1" applyFont="1" applyBorder="1" applyAlignment="1">
      <alignment horizontal="center"/>
    </xf>
    <xf numFmtId="38" fontId="30" fillId="0" borderId="31" xfId="1" applyFont="1" applyBorder="1" applyAlignment="1">
      <alignment horizontal="center"/>
    </xf>
    <xf numFmtId="176" fontId="29" fillId="0" borderId="48" xfId="0" applyNumberFormat="1" applyFont="1" applyBorder="1" applyAlignment="1">
      <alignment horizontal="center" vertical="center" shrinkToFit="1"/>
    </xf>
    <xf numFmtId="176" fontId="29" fillId="0" borderId="62" xfId="0" applyNumberFormat="1" applyFont="1" applyBorder="1" applyAlignment="1">
      <alignment horizontal="center" vertical="center" shrinkToFit="1"/>
    </xf>
    <xf numFmtId="176" fontId="29" fillId="0" borderId="22" xfId="0" applyNumberFormat="1" applyFont="1" applyBorder="1" applyAlignment="1">
      <alignment horizontal="center" vertical="center" shrinkToFit="1"/>
    </xf>
    <xf numFmtId="176" fontId="29" fillId="0" borderId="37" xfId="0" applyNumberFormat="1" applyFont="1" applyBorder="1" applyAlignment="1">
      <alignment horizontal="center" vertical="center" shrinkToFit="1"/>
    </xf>
    <xf numFmtId="176" fontId="29" fillId="0" borderId="23" xfId="0" applyNumberFormat="1" applyFont="1" applyBorder="1" applyAlignment="1">
      <alignment horizontal="center" vertical="center" shrinkToFit="1"/>
    </xf>
    <xf numFmtId="176" fontId="29" fillId="0" borderId="63" xfId="0" applyNumberFormat="1" applyFont="1" applyBorder="1" applyAlignment="1">
      <alignment horizontal="center" vertical="center" shrinkToFit="1"/>
    </xf>
    <xf numFmtId="176" fontId="29" fillId="0" borderId="31" xfId="0" applyNumberFormat="1" applyFont="1" applyBorder="1" applyAlignment="1">
      <alignment horizontal="center" vertical="center" shrinkToFit="1"/>
    </xf>
    <xf numFmtId="176" fontId="29" fillId="0" borderId="61" xfId="0" applyNumberFormat="1" applyFont="1" applyBorder="1" applyAlignment="1">
      <alignment horizontal="center" vertical="center" shrinkToFit="1"/>
    </xf>
    <xf numFmtId="176" fontId="29" fillId="0" borderId="20" xfId="0" applyNumberFormat="1" applyFont="1" applyBorder="1" applyAlignment="1">
      <alignment horizontal="center" vertical="center" shrinkToFit="1"/>
    </xf>
    <xf numFmtId="176" fontId="29" fillId="0" borderId="18" xfId="0" applyNumberFormat="1" applyFont="1" applyBorder="1" applyAlignment="1">
      <alignment horizontal="center" vertical="center" shrinkToFit="1"/>
    </xf>
    <xf numFmtId="176" fontId="29" fillId="0" borderId="12" xfId="0" applyNumberFormat="1" applyFont="1" applyBorder="1" applyAlignment="1">
      <alignment horizontal="center" vertical="center" shrinkToFit="1"/>
    </xf>
    <xf numFmtId="176" fontId="29" fillId="0" borderId="0" xfId="0" applyNumberFormat="1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38" fontId="30" fillId="0" borderId="20" xfId="1" applyFont="1" applyBorder="1" applyAlignment="1">
      <alignment horizontal="center" vertical="center"/>
    </xf>
    <xf numFmtId="38" fontId="30" fillId="0" borderId="18" xfId="1" applyFont="1" applyBorder="1" applyAlignment="1">
      <alignment horizontal="center" vertical="center"/>
    </xf>
    <xf numFmtId="38" fontId="30" fillId="0" borderId="37" xfId="1" applyFont="1" applyBorder="1" applyAlignment="1">
      <alignment horizontal="center" vertical="center"/>
    </xf>
    <xf numFmtId="38" fontId="30" fillId="0" borderId="12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8" fontId="30" fillId="0" borderId="31" xfId="1" applyFont="1" applyBorder="1" applyAlignment="1">
      <alignment horizontal="center" vertical="center"/>
    </xf>
    <xf numFmtId="176" fontId="29" fillId="0" borderId="49" xfId="0" applyNumberFormat="1" applyFont="1" applyBorder="1" applyAlignment="1">
      <alignment horizontal="center" vertical="center" shrinkToFit="1"/>
    </xf>
    <xf numFmtId="176" fontId="29" fillId="0" borderId="59" xfId="0" applyNumberFormat="1" applyFont="1" applyBorder="1" applyAlignment="1">
      <alignment horizontal="center" vertical="center" shrinkToFit="1"/>
    </xf>
    <xf numFmtId="176" fontId="29" fillId="0" borderId="50" xfId="0" applyNumberFormat="1" applyFont="1" applyBorder="1" applyAlignment="1">
      <alignment horizontal="center" vertical="center" shrinkToFit="1"/>
    </xf>
    <xf numFmtId="176" fontId="29" fillId="0" borderId="60" xfId="0" applyNumberFormat="1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27" fillId="0" borderId="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176" fontId="29" fillId="0" borderId="16" xfId="0" applyNumberFormat="1" applyFont="1" applyBorder="1" applyAlignment="1">
      <alignment horizontal="center" vertical="center" shrinkToFit="1"/>
    </xf>
    <xf numFmtId="176" fontId="29" fillId="0" borderId="14" xfId="0" applyNumberFormat="1" applyFont="1" applyBorder="1" applyAlignment="1">
      <alignment horizontal="center" vertical="center" shrinkToFit="1"/>
    </xf>
    <xf numFmtId="176" fontId="29" fillId="0" borderId="32" xfId="0" applyNumberFormat="1" applyFont="1" applyBorder="1" applyAlignment="1">
      <alignment horizontal="center" vertical="center" shrinkToFit="1"/>
    </xf>
    <xf numFmtId="176" fontId="28" fillId="0" borderId="20" xfId="0" applyNumberFormat="1" applyFont="1" applyBorder="1" applyAlignment="1">
      <alignment horizontal="center" vertical="center" wrapText="1"/>
    </xf>
    <xf numFmtId="176" fontId="28" fillId="0" borderId="18" xfId="0" applyNumberFormat="1" applyFont="1" applyBorder="1" applyAlignment="1">
      <alignment horizontal="center" vertical="center" wrapText="1"/>
    </xf>
    <xf numFmtId="176" fontId="28" fillId="0" borderId="49" xfId="0" applyNumberFormat="1" applyFont="1" applyBorder="1" applyAlignment="1">
      <alignment horizontal="center" vertical="center" wrapText="1"/>
    </xf>
    <xf numFmtId="176" fontId="28" fillId="0" borderId="12" xfId="0" applyNumberFormat="1" applyFont="1" applyBorder="1" applyAlignment="1">
      <alignment horizontal="center" vertical="center" wrapText="1"/>
    </xf>
    <xf numFmtId="176" fontId="28" fillId="0" borderId="0" xfId="0" applyNumberFormat="1" applyFont="1" applyAlignment="1">
      <alignment horizontal="center" vertical="center" wrapText="1"/>
    </xf>
    <xf numFmtId="176" fontId="28" fillId="0" borderId="59" xfId="0" applyNumberFormat="1" applyFont="1" applyBorder="1" applyAlignment="1">
      <alignment horizontal="center" vertical="center" wrapText="1"/>
    </xf>
    <xf numFmtId="176" fontId="28" fillId="0" borderId="27" xfId="0" applyNumberFormat="1" applyFont="1" applyBorder="1" applyAlignment="1">
      <alignment horizontal="center" vertical="center" wrapText="1"/>
    </xf>
    <xf numFmtId="176" fontId="28" fillId="0" borderId="4" xfId="0" applyNumberFormat="1" applyFont="1" applyBorder="1" applyAlignment="1">
      <alignment horizontal="center" vertical="center" wrapText="1"/>
    </xf>
    <xf numFmtId="176" fontId="28" fillId="0" borderId="51" xfId="0" applyNumberFormat="1" applyFont="1" applyBorder="1" applyAlignment="1">
      <alignment horizontal="center" vertical="center" wrapText="1"/>
    </xf>
    <xf numFmtId="176" fontId="28" fillId="0" borderId="50" xfId="0" applyNumberFormat="1" applyFont="1" applyBorder="1" applyAlignment="1">
      <alignment horizontal="center" vertical="center" wrapText="1"/>
    </xf>
    <xf numFmtId="176" fontId="28" fillId="0" borderId="37" xfId="0" applyNumberFormat="1" applyFont="1" applyBorder="1" applyAlignment="1">
      <alignment horizontal="center" vertical="center" wrapText="1"/>
    </xf>
    <xf numFmtId="176" fontId="28" fillId="0" borderId="60" xfId="0" applyNumberFormat="1" applyFont="1" applyBorder="1" applyAlignment="1">
      <alignment horizontal="center" vertical="center" wrapText="1"/>
    </xf>
    <xf numFmtId="176" fontId="28" fillId="0" borderId="31" xfId="0" applyNumberFormat="1" applyFont="1" applyBorder="1" applyAlignment="1">
      <alignment horizontal="center" vertical="center" wrapText="1"/>
    </xf>
    <xf numFmtId="176" fontId="28" fillId="0" borderId="52" xfId="0" applyNumberFormat="1" applyFont="1" applyBorder="1" applyAlignment="1">
      <alignment horizontal="center" vertical="center" wrapText="1"/>
    </xf>
    <xf numFmtId="176" fontId="28" fillId="0" borderId="33" xfId="0" applyNumberFormat="1" applyFont="1" applyBorder="1" applyAlignment="1">
      <alignment horizontal="center" vertical="center" wrapText="1"/>
    </xf>
    <xf numFmtId="176" fontId="28" fillId="0" borderId="23" xfId="0" applyNumberFormat="1" applyFont="1" applyBorder="1" applyAlignment="1">
      <alignment horizontal="center" vertical="center"/>
    </xf>
    <xf numFmtId="176" fontId="28" fillId="0" borderId="61" xfId="0" applyNumberFormat="1" applyFont="1" applyBorder="1" applyAlignment="1">
      <alignment horizontal="center" vertical="center"/>
    </xf>
    <xf numFmtId="176" fontId="28" fillId="0" borderId="26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76" fontId="28" fillId="0" borderId="48" xfId="0" applyNumberFormat="1" applyFont="1" applyBorder="1" applyAlignment="1">
      <alignment horizontal="center" vertical="center"/>
    </xf>
    <xf numFmtId="176" fontId="28" fillId="0" borderId="62" xfId="0" applyNumberFormat="1" applyFont="1" applyBorder="1" applyAlignment="1">
      <alignment horizontal="center" vertical="center"/>
    </xf>
    <xf numFmtId="176" fontId="28" fillId="0" borderId="40" xfId="0" applyNumberFormat="1" applyFont="1" applyBorder="1" applyAlignment="1">
      <alignment horizontal="center" vertical="center"/>
    </xf>
    <xf numFmtId="176" fontId="28" fillId="0" borderId="37" xfId="0" applyNumberFormat="1" applyFont="1" applyBorder="1" applyAlignment="1">
      <alignment horizontal="center" vertical="center"/>
    </xf>
    <xf numFmtId="176" fontId="28" fillId="0" borderId="31" xfId="0" applyNumberFormat="1" applyFont="1" applyBorder="1" applyAlignment="1">
      <alignment horizontal="center" vertical="center"/>
    </xf>
    <xf numFmtId="176" fontId="28" fillId="0" borderId="33" xfId="0" applyNumberFormat="1" applyFont="1" applyBorder="1" applyAlignment="1">
      <alignment horizontal="center" vertical="center"/>
    </xf>
    <xf numFmtId="176" fontId="28" fillId="0" borderId="20" xfId="0" applyNumberFormat="1" applyFont="1" applyBorder="1" applyAlignment="1">
      <alignment horizontal="center" vertical="center"/>
    </xf>
    <xf numFmtId="176" fontId="28" fillId="0" borderId="18" xfId="0" applyNumberFormat="1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176" fontId="28" fillId="0" borderId="0" xfId="0" applyNumberFormat="1" applyFont="1" applyBorder="1" applyAlignment="1">
      <alignment horizontal="center" vertical="center"/>
    </xf>
    <xf numFmtId="176" fontId="28" fillId="0" borderId="27" xfId="0" applyNumberFormat="1" applyFont="1" applyBorder="1" applyAlignment="1">
      <alignment horizontal="center" vertical="center"/>
    </xf>
    <xf numFmtId="176" fontId="28" fillId="0" borderId="4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 shrinkToFit="1"/>
    </xf>
    <xf numFmtId="0" fontId="30" fillId="0" borderId="12" xfId="0" applyFont="1" applyBorder="1" applyAlignment="1">
      <alignment horizontal="center" vertical="center" wrapText="1" shrinkToFit="1"/>
    </xf>
    <xf numFmtId="0" fontId="30" fillId="0" borderId="0" xfId="0" applyFont="1" applyAlignment="1">
      <alignment horizontal="center" vertical="center" wrapText="1" shrinkToFit="1"/>
    </xf>
    <xf numFmtId="0" fontId="30" fillId="0" borderId="0" xfId="0" applyFont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center" vertical="center" wrapText="1" shrinkToFit="1"/>
    </xf>
    <xf numFmtId="0" fontId="30" fillId="0" borderId="14" xfId="0" applyFont="1" applyBorder="1" applyAlignment="1">
      <alignment horizontal="center" vertical="center" wrapText="1" shrinkToFit="1"/>
    </xf>
    <xf numFmtId="176" fontId="28" fillId="0" borderId="22" xfId="0" applyNumberFormat="1" applyFont="1" applyBorder="1" applyAlignment="1">
      <alignment horizontal="center" vertical="center"/>
    </xf>
    <xf numFmtId="176" fontId="28" fillId="0" borderId="63" xfId="0" applyNumberFormat="1" applyFont="1" applyBorder="1" applyAlignment="1">
      <alignment horizontal="center" vertical="center"/>
    </xf>
    <xf numFmtId="176" fontId="28" fillId="0" borderId="28" xfId="0" applyNumberFormat="1" applyFont="1" applyBorder="1" applyAlignment="1">
      <alignment horizontal="center" vertical="center"/>
    </xf>
    <xf numFmtId="176" fontId="40" fillId="0" borderId="20" xfId="0" applyNumberFormat="1" applyFont="1" applyBorder="1" applyAlignment="1">
      <alignment horizontal="center" vertical="center"/>
    </xf>
    <xf numFmtId="176" fontId="40" fillId="0" borderId="18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176" fontId="40" fillId="0" borderId="12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 horizontal="center" vertical="center"/>
    </xf>
    <xf numFmtId="176" fontId="40" fillId="0" borderId="9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20" xfId="0" applyFont="1" applyBorder="1" applyAlignment="1">
      <alignment horizontal="left" shrinkToFit="1"/>
    </xf>
    <xf numFmtId="0" fontId="31" fillId="0" borderId="18" xfId="0" applyFont="1" applyBorder="1" applyAlignment="1">
      <alignment horizontal="left" shrinkToFit="1"/>
    </xf>
    <xf numFmtId="0" fontId="30" fillId="0" borderId="20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top" wrapText="1" shrinkToFit="1"/>
    </xf>
    <xf numFmtId="0" fontId="20" fillId="0" borderId="18" xfId="0" applyFont="1" applyBorder="1" applyAlignment="1">
      <alignment horizontal="left" vertical="top" shrinkToFit="1"/>
    </xf>
    <xf numFmtId="0" fontId="20" fillId="0" borderId="12" xfId="0" applyFont="1" applyBorder="1" applyAlignment="1">
      <alignment horizontal="left" vertical="top" shrinkToFit="1"/>
    </xf>
    <xf numFmtId="0" fontId="20" fillId="0" borderId="0" xfId="0" applyFont="1" applyBorder="1" applyAlignment="1">
      <alignment horizontal="left" vertical="top" shrinkToFit="1"/>
    </xf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30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31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33" xfId="0" applyFont="1" applyFill="1" applyBorder="1" applyAlignment="1">
      <alignment horizontal="center" vertical="center" textRotation="255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shrinkToFit="1"/>
    </xf>
    <xf numFmtId="0" fontId="20" fillId="0" borderId="9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16" fillId="0" borderId="18" xfId="0" applyNumberFormat="1" applyFont="1" applyBorder="1" applyAlignment="1">
      <alignment horizontal="left" vertical="center" shrinkToFit="1"/>
    </xf>
    <xf numFmtId="0" fontId="16" fillId="0" borderId="19" xfId="0" applyNumberFormat="1" applyFont="1" applyBorder="1" applyAlignment="1">
      <alignment horizontal="left" vertical="center" shrinkToFit="1"/>
    </xf>
    <xf numFmtId="0" fontId="7" fillId="0" borderId="0" xfId="0" applyNumberFormat="1" applyFont="1" applyBorder="1" applyAlignment="1">
      <alignment horizontal="left"/>
    </xf>
    <xf numFmtId="176" fontId="16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2" fillId="0" borderId="1" xfId="0" applyFont="1" applyBorder="1" applyAlignment="1" applyProtection="1">
      <alignment horizontal="center" vertical="center" wrapText="1" shrinkToFit="1"/>
    </xf>
    <xf numFmtId="0" fontId="42" fillId="0" borderId="2" xfId="0" applyFont="1" applyBorder="1" applyAlignment="1" applyProtection="1">
      <alignment horizontal="center" vertical="center" shrinkToFit="1"/>
    </xf>
    <xf numFmtId="0" fontId="42" fillId="0" borderId="3" xfId="0" applyFont="1" applyBorder="1" applyAlignment="1" applyProtection="1">
      <alignment horizontal="center" vertical="center" shrinkToFit="1"/>
    </xf>
    <xf numFmtId="0" fontId="42" fillId="0" borderId="5" xfId="0" applyFont="1" applyBorder="1" applyAlignment="1" applyProtection="1">
      <alignment horizontal="center" vertical="center" shrinkToFit="1"/>
    </xf>
    <xf numFmtId="0" fontId="42" fillId="0" borderId="4" xfId="0" applyFont="1" applyBorder="1" applyAlignment="1" applyProtection="1">
      <alignment horizontal="center" vertical="center" shrinkToFit="1"/>
    </xf>
    <xf numFmtId="0" fontId="42" fillId="0" borderId="6" xfId="0" applyFont="1" applyBorder="1" applyAlignment="1" applyProtection="1">
      <alignment horizontal="center" vertical="center" shrinkToFit="1"/>
    </xf>
    <xf numFmtId="0" fontId="43" fillId="0" borderId="1" xfId="0" applyFont="1" applyFill="1" applyBorder="1" applyAlignment="1" applyProtection="1">
      <alignment horizontal="center" vertical="center" shrinkToFit="1"/>
    </xf>
    <xf numFmtId="0" fontId="43" fillId="0" borderId="2" xfId="0" applyFont="1" applyFill="1" applyBorder="1" applyAlignment="1" applyProtection="1">
      <alignment horizontal="center" vertical="center" shrinkToFit="1"/>
    </xf>
    <xf numFmtId="0" fontId="43" fillId="0" borderId="3" xfId="0" applyFont="1" applyFill="1" applyBorder="1" applyAlignment="1" applyProtection="1">
      <alignment horizontal="center" vertical="center" shrinkToFit="1"/>
    </xf>
    <xf numFmtId="0" fontId="43" fillId="0" borderId="5" xfId="0" applyFont="1" applyFill="1" applyBorder="1" applyAlignment="1" applyProtection="1">
      <alignment horizontal="center" vertical="center" shrinkToFit="1"/>
    </xf>
    <xf numFmtId="0" fontId="43" fillId="0" borderId="4" xfId="0" applyFont="1" applyFill="1" applyBorder="1" applyAlignment="1" applyProtection="1">
      <alignment horizontal="center" vertical="center" shrinkToFit="1"/>
    </xf>
    <xf numFmtId="0" fontId="43" fillId="0" borderId="6" xfId="0" applyFont="1" applyFill="1" applyBorder="1" applyAlignment="1" applyProtection="1">
      <alignment horizontal="center" vertical="center" shrinkToFit="1"/>
    </xf>
    <xf numFmtId="0" fontId="1" fillId="0" borderId="97" xfId="0" applyFont="1" applyBorder="1" applyAlignment="1">
      <alignment horizontal="center" vertical="center" wrapText="1"/>
    </xf>
    <xf numFmtId="181" fontId="16" fillId="0" borderId="93" xfId="0" applyNumberFormat="1" applyFont="1" applyBorder="1" applyAlignment="1">
      <alignment horizontal="center" vertical="center"/>
    </xf>
    <xf numFmtId="0" fontId="16" fillId="0" borderId="98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wrapText="1"/>
    </xf>
    <xf numFmtId="0" fontId="16" fillId="0" borderId="97" xfId="0" applyFont="1" applyBorder="1" applyAlignment="1">
      <alignment horizontal="center" vertical="center" shrinkToFit="1"/>
    </xf>
    <xf numFmtId="0" fontId="1" fillId="0" borderId="97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44" fillId="0" borderId="95" xfId="0" applyFont="1" applyBorder="1" applyAlignment="1" applyProtection="1">
      <alignment horizontal="center" vertical="center" shrinkToFit="1"/>
    </xf>
    <xf numFmtId="0" fontId="44" fillId="0" borderId="87" xfId="0" applyFont="1" applyBorder="1" applyAlignment="1" applyProtection="1">
      <alignment horizontal="center" vertical="center" shrinkToFit="1"/>
    </xf>
    <xf numFmtId="0" fontId="44" fillId="0" borderId="88" xfId="0" applyFont="1" applyBorder="1" applyAlignment="1" applyProtection="1">
      <alignment horizontal="center" vertical="center" shrinkToFit="1"/>
    </xf>
    <xf numFmtId="0" fontId="44" fillId="0" borderId="91" xfId="0" applyFont="1" applyBorder="1" applyAlignment="1" applyProtection="1">
      <alignment horizontal="center" vertical="center" shrinkToFit="1"/>
    </xf>
    <xf numFmtId="0" fontId="44" fillId="0" borderId="78" xfId="0" applyFont="1" applyBorder="1" applyAlignment="1" applyProtection="1">
      <alignment horizontal="center" vertical="center" shrinkToFit="1"/>
    </xf>
    <xf numFmtId="0" fontId="44" fillId="0" borderId="96" xfId="0" applyFont="1" applyBorder="1" applyAlignment="1" applyProtection="1">
      <alignment horizontal="center" vertical="center" shrinkToFit="1"/>
    </xf>
    <xf numFmtId="0" fontId="7" fillId="0" borderId="95" xfId="0" applyFont="1" applyBorder="1" applyAlignment="1">
      <alignment horizontal="center" vertical="center" wrapText="1" justifyLastLine="1"/>
    </xf>
    <xf numFmtId="0" fontId="7" fillId="0" borderId="87" xfId="0" applyFont="1" applyBorder="1" applyAlignment="1">
      <alignment horizontal="center" vertical="center" justifyLastLine="1"/>
    </xf>
    <xf numFmtId="0" fontId="7" fillId="0" borderId="88" xfId="0" applyFont="1" applyBorder="1" applyAlignment="1">
      <alignment horizontal="center" vertical="center" justifyLastLine="1"/>
    </xf>
    <xf numFmtId="0" fontId="7" fillId="0" borderId="95" xfId="0" applyFont="1" applyBorder="1" applyAlignment="1">
      <alignment horizontal="center" vertical="center" justifyLastLine="1"/>
    </xf>
    <xf numFmtId="0" fontId="7" fillId="0" borderId="99" xfId="0" applyFont="1" applyBorder="1" applyAlignment="1">
      <alignment horizontal="center" vertical="center" textRotation="255"/>
    </xf>
    <xf numFmtId="0" fontId="7" fillId="0" borderId="101" xfId="0" applyFont="1" applyBorder="1" applyAlignment="1">
      <alignment horizontal="center" vertical="center" textRotation="255"/>
    </xf>
    <xf numFmtId="0" fontId="7" fillId="0" borderId="100" xfId="0" applyFont="1" applyBorder="1" applyAlignment="1">
      <alignment horizontal="center" vertical="center" textRotation="255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56" fontId="16" fillId="0" borderId="38" xfId="0" applyNumberFormat="1" applyFont="1" applyFill="1" applyBorder="1" applyAlignment="1">
      <alignment horizontal="center" vertical="center"/>
    </xf>
    <xf numFmtId="178" fontId="19" fillId="0" borderId="8" xfId="0" applyNumberFormat="1" applyFont="1" applyFill="1" applyBorder="1" applyAlignment="1" applyProtection="1">
      <alignment horizontal="left" vertical="top" wrapText="1"/>
    </xf>
    <xf numFmtId="178" fontId="19" fillId="0" borderId="0" xfId="0" applyNumberFormat="1" applyFont="1" applyFill="1" applyBorder="1" applyAlignment="1" applyProtection="1">
      <alignment horizontal="left" vertical="top" wrapText="1"/>
    </xf>
    <xf numFmtId="178" fontId="19" fillId="0" borderId="9" xfId="0" applyNumberFormat="1" applyFont="1" applyFill="1" applyBorder="1" applyAlignment="1" applyProtection="1">
      <alignment horizontal="left" vertical="top" wrapText="1"/>
    </xf>
    <xf numFmtId="178" fontId="19" fillId="0" borderId="12" xfId="0" applyNumberFormat="1" applyFont="1" applyFill="1" applyBorder="1" applyAlignment="1" applyProtection="1">
      <alignment horizontal="left" vertical="top" wrapText="1"/>
    </xf>
    <xf numFmtId="178" fontId="18" fillId="0" borderId="0" xfId="0" applyNumberFormat="1" applyFont="1" applyFill="1" applyBorder="1" applyAlignment="1" applyProtection="1">
      <alignment horizontal="left" vertical="top" wrapText="1"/>
    </xf>
    <xf numFmtId="176" fontId="4" fillId="0" borderId="2" xfId="0" applyNumberFormat="1" applyFont="1" applyBorder="1" applyAlignment="1">
      <alignment horizontal="left" wrapText="1" shrinkToFit="1"/>
    </xf>
    <xf numFmtId="38" fontId="16" fillId="0" borderId="41" xfId="1" applyFont="1" applyBorder="1" applyAlignment="1">
      <alignment horizontal="center"/>
    </xf>
    <xf numFmtId="0" fontId="16" fillId="0" borderId="4" xfId="0" applyNumberFormat="1" applyFont="1" applyBorder="1" applyAlignment="1">
      <alignment horizontal="center" wrapText="1" shrinkToFit="1"/>
    </xf>
    <xf numFmtId="176" fontId="4" fillId="0" borderId="0" xfId="0" applyNumberFormat="1" applyFont="1" applyBorder="1" applyAlignment="1">
      <alignment horizontal="left" wrapText="1" shrinkToFit="1"/>
    </xf>
    <xf numFmtId="0" fontId="16" fillId="0" borderId="56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38" fontId="7" fillId="0" borderId="41" xfId="1" applyFont="1" applyFill="1" applyBorder="1" applyAlignment="1">
      <alignment horizontal="center" vertical="center"/>
    </xf>
    <xf numFmtId="38" fontId="7" fillId="0" borderId="42" xfId="1" applyFont="1" applyFill="1" applyBorder="1" applyAlignment="1">
      <alignment horizontal="center" vertical="center"/>
    </xf>
    <xf numFmtId="0" fontId="10" fillId="0" borderId="0" xfId="0" applyFont="1" applyAlignment="1">
      <alignment horizontal="left" shrinkToFit="1"/>
    </xf>
    <xf numFmtId="38" fontId="16" fillId="0" borderId="39" xfId="1" applyFont="1" applyFill="1" applyBorder="1" applyAlignment="1">
      <alignment horizontal="center" vertical="center"/>
    </xf>
    <xf numFmtId="38" fontId="16" fillId="0" borderId="41" xfId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 justifyLastLine="1"/>
    </xf>
    <xf numFmtId="0" fontId="7" fillId="0" borderId="14" xfId="0" applyFont="1" applyFill="1" applyBorder="1" applyAlignment="1">
      <alignment horizontal="center" vertical="center" wrapText="1" justifyLastLine="1"/>
    </xf>
    <xf numFmtId="0" fontId="7" fillId="0" borderId="15" xfId="0" applyFont="1" applyFill="1" applyBorder="1" applyAlignment="1">
      <alignment horizontal="center" vertical="center" wrapText="1" justifyLastLine="1"/>
    </xf>
    <xf numFmtId="0" fontId="25" fillId="0" borderId="93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 shrinkToFit="1"/>
    </xf>
    <xf numFmtId="0" fontId="20" fillId="0" borderId="97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1" fillId="0" borderId="4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7" fillId="0" borderId="95" xfId="0" applyFont="1" applyBorder="1" applyAlignment="1">
      <alignment horizontal="center" vertical="center" shrinkToFit="1"/>
    </xf>
    <xf numFmtId="0" fontId="17" fillId="0" borderId="87" xfId="0" applyFont="1" applyBorder="1" applyAlignment="1">
      <alignment horizontal="center" vertical="center" shrinkToFit="1"/>
    </xf>
    <xf numFmtId="0" fontId="17" fillId="0" borderId="88" xfId="0" applyFont="1" applyBorder="1" applyAlignment="1">
      <alignment horizontal="center" vertical="center" shrinkToFit="1"/>
    </xf>
    <xf numFmtId="179" fontId="17" fillId="0" borderId="95" xfId="0" applyNumberFormat="1" applyFont="1" applyBorder="1" applyAlignment="1">
      <alignment horizontal="center" vertical="center" shrinkToFit="1"/>
    </xf>
    <xf numFmtId="179" fontId="17" fillId="0" borderId="87" xfId="0" applyNumberFormat="1" applyFont="1" applyBorder="1" applyAlignment="1">
      <alignment horizontal="center" vertical="center" shrinkToFit="1"/>
    </xf>
    <xf numFmtId="179" fontId="17" fillId="0" borderId="88" xfId="0" applyNumberFormat="1" applyFont="1" applyBorder="1" applyAlignment="1">
      <alignment horizontal="center" vertical="center" shrinkToFit="1"/>
    </xf>
    <xf numFmtId="179" fontId="20" fillId="0" borderId="95" xfId="0" applyNumberFormat="1" applyFont="1" applyBorder="1" applyAlignment="1">
      <alignment horizontal="center" vertical="center" shrinkToFit="1"/>
    </xf>
    <xf numFmtId="179" fontId="20" fillId="0" borderId="87" xfId="0" applyNumberFormat="1" applyFont="1" applyBorder="1" applyAlignment="1">
      <alignment horizontal="center" vertical="center" shrinkToFit="1"/>
    </xf>
    <xf numFmtId="179" fontId="20" fillId="0" borderId="88" xfId="0" applyNumberFormat="1" applyFont="1" applyBorder="1" applyAlignment="1">
      <alignment horizontal="center" vertical="center" shrinkToFit="1"/>
    </xf>
    <xf numFmtId="0" fontId="20" fillId="0" borderId="95" xfId="0" applyNumberFormat="1" applyFont="1" applyBorder="1" applyAlignment="1">
      <alignment horizontal="center" vertical="center" shrinkToFit="1"/>
    </xf>
    <xf numFmtId="0" fontId="20" fillId="0" borderId="87" xfId="0" applyNumberFormat="1" applyFont="1" applyBorder="1" applyAlignment="1">
      <alignment horizontal="center" vertical="center" shrinkToFit="1"/>
    </xf>
    <xf numFmtId="0" fontId="20" fillId="0" borderId="88" xfId="0" applyNumberFormat="1" applyFont="1" applyBorder="1" applyAlignment="1">
      <alignment horizontal="center" vertical="center" shrinkToFit="1"/>
    </xf>
    <xf numFmtId="0" fontId="19" fillId="0" borderId="95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0" fontId="19" fillId="0" borderId="95" xfId="0" applyFont="1" applyFill="1" applyBorder="1" applyAlignment="1">
      <alignment horizontal="center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19" fillId="0" borderId="91" xfId="0" applyFont="1" applyFill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 vertical="center" shrinkToFit="1"/>
    </xf>
    <xf numFmtId="0" fontId="19" fillId="0" borderId="96" xfId="0" applyFont="1" applyFill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wrapText="1" justifyLastLine="1"/>
    </xf>
    <xf numFmtId="0" fontId="1" fillId="0" borderId="87" xfId="0" applyFont="1" applyBorder="1" applyAlignment="1">
      <alignment horizontal="center" vertical="center" wrapText="1" justifyLastLine="1"/>
    </xf>
    <xf numFmtId="0" fontId="1" fillId="0" borderId="88" xfId="0" applyFont="1" applyBorder="1" applyAlignment="1">
      <alignment horizontal="center" vertical="center" wrapText="1" justifyLastLine="1"/>
    </xf>
    <xf numFmtId="0" fontId="1" fillId="0" borderId="91" xfId="0" applyFont="1" applyBorder="1" applyAlignment="1">
      <alignment horizontal="center" vertical="center" wrapText="1" justifyLastLine="1"/>
    </xf>
    <xf numFmtId="0" fontId="1" fillId="0" borderId="78" xfId="0" applyFont="1" applyBorder="1" applyAlignment="1">
      <alignment horizontal="center" vertical="center" wrapText="1" justifyLastLine="1"/>
    </xf>
    <xf numFmtId="0" fontId="1" fillId="0" borderId="96" xfId="0" applyFont="1" applyBorder="1" applyAlignment="1">
      <alignment horizontal="center" vertical="center" wrapText="1" justifyLastLine="1"/>
    </xf>
    <xf numFmtId="0" fontId="7" fillId="0" borderId="17" xfId="0" applyFont="1" applyFill="1" applyBorder="1" applyAlignment="1">
      <alignment horizontal="center" vertical="center" wrapText="1" justifyLastLine="1"/>
    </xf>
    <xf numFmtId="0" fontId="7" fillId="0" borderId="18" xfId="0" applyFont="1" applyFill="1" applyBorder="1" applyAlignment="1">
      <alignment horizontal="center" vertical="center" wrapText="1" justifyLastLine="1"/>
    </xf>
    <xf numFmtId="0" fontId="7" fillId="0" borderId="19" xfId="0" applyFont="1" applyFill="1" applyBorder="1" applyAlignment="1">
      <alignment horizontal="center" vertical="center" wrapText="1" justifyLastLine="1"/>
    </xf>
    <xf numFmtId="0" fontId="7" fillId="0" borderId="8" xfId="0" applyFont="1" applyFill="1" applyBorder="1" applyAlignment="1">
      <alignment horizontal="center" vertical="center" wrapText="1" justifyLastLine="1"/>
    </xf>
    <xf numFmtId="0" fontId="7" fillId="0" borderId="0" xfId="0" applyFont="1" applyFill="1" applyBorder="1" applyAlignment="1">
      <alignment horizontal="center" vertical="center" wrapText="1" justifyLastLine="1"/>
    </xf>
    <xf numFmtId="0" fontId="7" fillId="0" borderId="9" xfId="0" applyFont="1" applyFill="1" applyBorder="1" applyAlignment="1">
      <alignment horizontal="center" vertical="center" wrapText="1" justifyLastLine="1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distributed" textRotation="255" wrapText="1" indent="1"/>
    </xf>
    <xf numFmtId="0" fontId="10" fillId="0" borderId="8" xfId="0" applyFont="1" applyBorder="1" applyAlignment="1">
      <alignment horizontal="center" vertical="distributed" textRotation="255" wrapText="1" indent="1"/>
    </xf>
    <xf numFmtId="0" fontId="10" fillId="0" borderId="0" xfId="0" applyFont="1" applyAlignment="1">
      <alignment horizontal="center" vertical="distributed" textRotation="255" wrapText="1" indent="1"/>
    </xf>
    <xf numFmtId="0" fontId="12" fillId="0" borderId="3" xfId="0" applyFont="1" applyBorder="1" applyAlignment="1">
      <alignment horizontal="left" vertical="center" textRotation="255"/>
    </xf>
    <xf numFmtId="0" fontId="12" fillId="0" borderId="0" xfId="0" applyFont="1" applyAlignment="1">
      <alignment horizontal="left" vertical="center" textRotation="255"/>
    </xf>
    <xf numFmtId="0" fontId="12" fillId="0" borderId="9" xfId="0" applyFont="1" applyBorder="1" applyAlignment="1">
      <alignment horizontal="left" vertical="center" textRotation="255"/>
    </xf>
    <xf numFmtId="0" fontId="12" fillId="0" borderId="6" xfId="0" applyFont="1" applyBorder="1" applyAlignment="1">
      <alignment horizontal="left" vertical="center" textRotation="255"/>
    </xf>
    <xf numFmtId="179" fontId="19" fillId="0" borderId="8" xfId="0" applyNumberFormat="1" applyFont="1" applyBorder="1" applyAlignment="1">
      <alignment horizontal="center" vertical="center" shrinkToFit="1"/>
    </xf>
    <xf numFmtId="179" fontId="19" fillId="0" borderId="0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distributed" textRotation="255" wrapText="1" justifyLastLine="1"/>
    </xf>
    <xf numFmtId="0" fontId="10" fillId="0" borderId="0" xfId="0" applyFont="1" applyAlignment="1">
      <alignment horizontal="center" vertical="distributed" textRotation="255" wrapText="1" justifyLastLine="1"/>
    </xf>
    <xf numFmtId="0" fontId="10" fillId="0" borderId="5" xfId="0" applyFont="1" applyBorder="1" applyAlignment="1">
      <alignment horizontal="center" vertical="distributed" textRotation="255" wrapText="1" justifyLastLine="1"/>
    </xf>
    <xf numFmtId="0" fontId="10" fillId="0" borderId="8" xfId="0" applyFont="1" applyBorder="1" applyAlignment="1">
      <alignment horizontal="right" vertical="distributed" textRotation="255"/>
    </xf>
    <xf numFmtId="0" fontId="10" fillId="0" borderId="0" xfId="0" applyFont="1" applyAlignment="1">
      <alignment horizontal="right" vertical="distributed" textRotation="255"/>
    </xf>
    <xf numFmtId="0" fontId="25" fillId="0" borderId="1" xfId="0" applyFont="1" applyBorder="1" applyAlignment="1">
      <alignment horizontal="distributed" vertical="center" wrapText="1" justifyLastLine="1"/>
    </xf>
    <xf numFmtId="0" fontId="25" fillId="0" borderId="2" xfId="0" applyFont="1" applyBorder="1" applyAlignment="1">
      <alignment horizontal="distributed" vertical="center" wrapText="1" justifyLastLine="1"/>
    </xf>
    <xf numFmtId="0" fontId="25" fillId="0" borderId="2" xfId="0" applyFont="1" applyBorder="1" applyAlignment="1">
      <alignment horizontal="distributed" vertical="center" justifyLastLine="1"/>
    </xf>
    <xf numFmtId="0" fontId="25" fillId="0" borderId="3" xfId="0" applyFont="1" applyBorder="1" applyAlignment="1">
      <alignment horizontal="distributed" vertical="center" justifyLastLine="1"/>
    </xf>
    <xf numFmtId="0" fontId="25" fillId="0" borderId="13" xfId="0" applyFont="1" applyBorder="1" applyAlignment="1">
      <alignment horizontal="distributed" vertical="center" justifyLastLine="1"/>
    </xf>
    <xf numFmtId="0" fontId="25" fillId="0" borderId="14" xfId="0" applyFont="1" applyBorder="1" applyAlignment="1">
      <alignment horizontal="distributed" vertical="center" justifyLastLine="1"/>
    </xf>
    <xf numFmtId="0" fontId="25" fillId="0" borderId="15" xfId="0" applyFont="1" applyBorder="1" applyAlignment="1">
      <alignment horizontal="distributed" vertical="center" justifyLastLine="1"/>
    </xf>
    <xf numFmtId="180" fontId="16" fillId="0" borderId="1" xfId="0" applyNumberFormat="1" applyFont="1" applyBorder="1" applyAlignment="1">
      <alignment horizontal="center" vertical="center" shrinkToFit="1"/>
    </xf>
    <xf numFmtId="180" fontId="16" fillId="0" borderId="2" xfId="0" applyNumberFormat="1" applyFont="1" applyBorder="1" applyAlignment="1">
      <alignment horizontal="center" vertical="center" shrinkToFit="1"/>
    </xf>
    <xf numFmtId="180" fontId="16" fillId="0" borderId="3" xfId="0" applyNumberFormat="1" applyFont="1" applyBorder="1" applyAlignment="1">
      <alignment horizontal="center" vertical="center" shrinkToFit="1"/>
    </xf>
    <xf numFmtId="180" fontId="16" fillId="0" borderId="13" xfId="0" applyNumberFormat="1" applyFont="1" applyBorder="1" applyAlignment="1">
      <alignment horizontal="center" vertical="center" shrinkToFit="1"/>
    </xf>
    <xf numFmtId="180" fontId="16" fillId="0" borderId="14" xfId="0" applyNumberFormat="1" applyFont="1" applyBorder="1" applyAlignment="1">
      <alignment horizontal="center" vertical="center" shrinkToFit="1"/>
    </xf>
    <xf numFmtId="180" fontId="16" fillId="0" borderId="15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38" fontId="16" fillId="0" borderId="8" xfId="1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38" fontId="16" fillId="0" borderId="9" xfId="1" applyFont="1" applyFill="1" applyBorder="1" applyAlignment="1">
      <alignment horizontal="center" vertical="center"/>
    </xf>
    <xf numFmtId="38" fontId="16" fillId="0" borderId="5" xfId="1" applyFont="1" applyFill="1" applyBorder="1" applyAlignment="1">
      <alignment horizontal="center" vertical="center"/>
    </xf>
    <xf numFmtId="38" fontId="16" fillId="0" borderId="4" xfId="1" applyFont="1" applyFill="1" applyBorder="1" applyAlignment="1">
      <alignment horizontal="center" vertical="center"/>
    </xf>
    <xf numFmtId="38" fontId="16" fillId="0" borderId="6" xfId="1" applyFont="1" applyFill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textRotation="255"/>
    </xf>
    <xf numFmtId="0" fontId="7" fillId="0" borderId="92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6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47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89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31" xfId="0" applyFont="1" applyBorder="1">
      <alignment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6" fillId="0" borderId="8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176" fontId="7" fillId="0" borderId="8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1" fillId="0" borderId="43" xfId="0" applyFont="1" applyBorder="1" applyAlignment="1">
      <alignment horizontal="right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 textRotation="255"/>
    </xf>
    <xf numFmtId="0" fontId="33" fillId="0" borderId="0" xfId="0" applyFont="1" applyAlignment="1">
      <alignment horizontal="center" vertical="center" textRotation="255"/>
    </xf>
    <xf numFmtId="0" fontId="33" fillId="0" borderId="77" xfId="0" applyFont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 textRotation="255" wrapText="1" shrinkToFit="1"/>
    </xf>
    <xf numFmtId="0" fontId="39" fillId="0" borderId="8" xfId="0" applyFont="1" applyFill="1" applyBorder="1" applyAlignment="1">
      <alignment horizontal="center" vertical="center" textRotation="255" shrinkToFit="1"/>
    </xf>
    <xf numFmtId="0" fontId="39" fillId="0" borderId="5" xfId="0" applyFont="1" applyFill="1" applyBorder="1" applyAlignment="1">
      <alignment horizontal="center" vertical="center" textRotation="255" shrinkToFit="1"/>
    </xf>
    <xf numFmtId="0" fontId="25" fillId="0" borderId="55" xfId="0" applyFont="1" applyFill="1" applyBorder="1" applyAlignment="1">
      <alignment horizontal="distributed" vertical="center" wrapText="1" justifyLastLine="1"/>
    </xf>
    <xf numFmtId="0" fontId="25" fillId="0" borderId="56" xfId="0" applyFont="1" applyFill="1" applyBorder="1" applyAlignment="1">
      <alignment horizontal="distributed" vertical="center" wrapText="1" justifyLastLine="1"/>
    </xf>
    <xf numFmtId="0" fontId="25" fillId="0" borderId="58" xfId="0" applyFont="1" applyFill="1" applyBorder="1" applyAlignment="1">
      <alignment horizontal="distributed" vertical="center" wrapText="1" justifyLastLine="1"/>
    </xf>
    <xf numFmtId="0" fontId="16" fillId="0" borderId="3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9" xfId="0" applyFont="1" applyFill="1" applyBorder="1" applyAlignment="1">
      <alignment horizontal="distributed" vertical="center" wrapText="1" justifyLastLine="1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7" fillId="0" borderId="94" xfId="0" applyFont="1" applyBorder="1" applyAlignment="1">
      <alignment horizontal="center" vertical="center" textRotation="255"/>
    </xf>
    <xf numFmtId="0" fontId="7" fillId="0" borderId="38" xfId="0" applyFont="1" applyBorder="1" applyAlignment="1">
      <alignment horizontal="center" vertical="center" textRotation="255"/>
    </xf>
    <xf numFmtId="181" fontId="17" fillId="0" borderId="87" xfId="0" applyNumberFormat="1" applyFont="1" applyBorder="1" applyAlignment="1">
      <alignment horizontal="center" vertical="center"/>
    </xf>
    <xf numFmtId="181" fontId="17" fillId="0" borderId="88" xfId="0" applyNumberFormat="1" applyFont="1" applyBorder="1" applyAlignment="1">
      <alignment horizontal="center" vertical="center"/>
    </xf>
    <xf numFmtId="181" fontId="17" fillId="0" borderId="78" xfId="0" applyNumberFormat="1" applyFont="1" applyBorder="1" applyAlignment="1">
      <alignment horizontal="center" vertical="center"/>
    </xf>
    <xf numFmtId="181" fontId="17" fillId="0" borderId="96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38" fontId="20" fillId="0" borderId="8" xfId="1" applyFont="1" applyFill="1" applyBorder="1" applyAlignment="1">
      <alignment horizontal="center" vertical="center" shrinkToFit="1"/>
    </xf>
    <xf numFmtId="38" fontId="20" fillId="0" borderId="0" xfId="1" applyFont="1" applyFill="1" applyBorder="1" applyAlignment="1">
      <alignment horizontal="center" vertical="center" shrinkToFit="1"/>
    </xf>
    <xf numFmtId="38" fontId="20" fillId="0" borderId="9" xfId="1" applyFont="1" applyFill="1" applyBorder="1" applyAlignment="1">
      <alignment horizontal="center" vertical="center" shrinkToFit="1"/>
    </xf>
    <xf numFmtId="38" fontId="20" fillId="0" borderId="5" xfId="1" applyFont="1" applyFill="1" applyBorder="1" applyAlignment="1">
      <alignment horizontal="center" vertical="center" shrinkToFit="1"/>
    </xf>
    <xf numFmtId="38" fontId="20" fillId="0" borderId="4" xfId="1" applyFont="1" applyFill="1" applyBorder="1" applyAlignment="1">
      <alignment horizontal="center" vertical="center" shrinkToFit="1"/>
    </xf>
    <xf numFmtId="38" fontId="20" fillId="0" borderId="6" xfId="1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5" fillId="8" borderId="39" xfId="0" applyFont="1" applyFill="1" applyBorder="1" applyAlignment="1" applyProtection="1">
      <alignment horizontal="center" vertical="center" shrinkToFit="1"/>
      <protection locked="0"/>
    </xf>
    <xf numFmtId="0" fontId="15" fillId="8" borderId="42" xfId="0" applyFont="1" applyFill="1" applyBorder="1" applyAlignment="1" applyProtection="1">
      <alignment horizontal="center" vertical="center" shrinkToFit="1"/>
      <protection locked="0"/>
    </xf>
    <xf numFmtId="0" fontId="15" fillId="3" borderId="39" xfId="0" applyFont="1" applyFill="1" applyBorder="1" applyAlignment="1" applyProtection="1">
      <alignment horizontal="center" vertical="center" shrinkToFit="1"/>
      <protection locked="0"/>
    </xf>
    <xf numFmtId="0" fontId="15" fillId="3" borderId="41" xfId="0" applyFont="1" applyFill="1" applyBorder="1" applyAlignment="1" applyProtection="1">
      <alignment horizontal="center" vertical="center" shrinkToFit="1"/>
      <protection locked="0"/>
    </xf>
    <xf numFmtId="0" fontId="15" fillId="3" borderId="42" xfId="0" applyFont="1" applyFill="1" applyBorder="1" applyAlignment="1" applyProtection="1">
      <alignment horizontal="center" vertical="center" shrinkToFit="1"/>
      <protection locked="0"/>
    </xf>
    <xf numFmtId="0" fontId="10" fillId="7" borderId="38" xfId="0" applyFont="1" applyFill="1" applyBorder="1" applyAlignment="1" applyProtection="1">
      <alignment horizontal="center" vertical="center"/>
      <protection locked="0"/>
    </xf>
    <xf numFmtId="0" fontId="15" fillId="2" borderId="38" xfId="0" applyFont="1" applyFill="1" applyBorder="1" applyAlignment="1" applyProtection="1">
      <alignment horizontal="center" vertical="center" shrinkToFit="1"/>
      <protection locked="0"/>
    </xf>
    <xf numFmtId="0" fontId="15" fillId="6" borderId="38" xfId="0" applyFont="1" applyFill="1" applyBorder="1" applyAlignment="1" applyProtection="1">
      <alignment horizontal="center" vertical="center" shrinkToFit="1"/>
      <protection locked="0"/>
    </xf>
    <xf numFmtId="0" fontId="15" fillId="4" borderId="38" xfId="0" applyFont="1" applyFill="1" applyBorder="1" applyAlignment="1" applyProtection="1">
      <alignment vertical="center" shrinkToFit="1"/>
      <protection locked="0"/>
    </xf>
    <xf numFmtId="0" fontId="15" fillId="4" borderId="38" xfId="0" applyFont="1" applyFill="1" applyBorder="1" applyAlignment="1" applyProtection="1">
      <alignment horizontal="center" vertical="center" shrinkToFit="1"/>
      <protection locked="0"/>
    </xf>
    <xf numFmtId="0" fontId="15" fillId="4" borderId="39" xfId="0" applyFont="1" applyFill="1" applyBorder="1" applyAlignment="1" applyProtection="1">
      <alignment horizontal="center" vertical="center" shrinkToFit="1"/>
      <protection locked="0"/>
    </xf>
    <xf numFmtId="0" fontId="22" fillId="4" borderId="38" xfId="0" applyFont="1" applyFill="1" applyBorder="1" applyAlignment="1" applyProtection="1">
      <alignment horizontal="center" vertical="center" wrapText="1" shrinkToFit="1"/>
      <protection locked="0"/>
    </xf>
    <xf numFmtId="0" fontId="15" fillId="4" borderId="38" xfId="0" applyFont="1" applyFill="1" applyBorder="1" applyAlignment="1" applyProtection="1">
      <alignment horizontal="center" vertical="center" wrapText="1" shrinkToFit="1"/>
      <protection locked="0"/>
    </xf>
    <xf numFmtId="0" fontId="16" fillId="0" borderId="0" xfId="0" applyFont="1" applyBorder="1" applyAlignment="1">
      <alignment horizontal="center" vertical="center"/>
    </xf>
    <xf numFmtId="0" fontId="45" fillId="0" borderId="38" xfId="0" applyFont="1" applyBorder="1" applyAlignment="1" applyProtection="1">
      <alignment vertical="center" shrinkToFit="1"/>
      <protection locked="0"/>
    </xf>
    <xf numFmtId="58" fontId="45" fillId="0" borderId="38" xfId="0" applyNumberFormat="1" applyFont="1" applyBorder="1" applyAlignment="1" applyProtection="1">
      <alignment horizontal="center" vertical="center" shrinkToFit="1"/>
      <protection locked="0"/>
    </xf>
    <xf numFmtId="177" fontId="45" fillId="0" borderId="38" xfId="0" applyNumberFormat="1" applyFont="1" applyBorder="1" applyAlignment="1" applyProtection="1">
      <alignment horizontal="center" vertical="center" shrinkToFit="1"/>
      <protection locked="0"/>
    </xf>
    <xf numFmtId="38" fontId="45" fillId="0" borderId="38" xfId="1" applyFont="1" applyBorder="1" applyAlignment="1" applyProtection="1">
      <alignment vertical="center" shrinkToFit="1"/>
      <protection locked="0"/>
    </xf>
    <xf numFmtId="0" fontId="45" fillId="0" borderId="38" xfId="0" applyFont="1" applyBorder="1" applyAlignment="1" applyProtection="1">
      <alignment horizontal="center" vertical="center" shrinkToFit="1"/>
      <protection locked="0"/>
    </xf>
    <xf numFmtId="0" fontId="45" fillId="5" borderId="38" xfId="0" applyFont="1" applyFill="1" applyBorder="1" applyAlignment="1" applyProtection="1">
      <alignment vertical="center" shrinkToFit="1"/>
      <protection locked="0"/>
    </xf>
    <xf numFmtId="182" fontId="45" fillId="0" borderId="38" xfId="0" applyNumberFormat="1" applyFont="1" applyBorder="1" applyAlignment="1" applyProtection="1">
      <alignment horizontal="center" vertical="center" shrinkToFit="1"/>
      <protection locked="0"/>
    </xf>
    <xf numFmtId="0" fontId="45" fillId="0" borderId="38" xfId="0" applyNumberFormat="1" applyFont="1" applyBorder="1" applyAlignment="1" applyProtection="1">
      <alignment horizontal="center" vertical="center" shrinkToFit="1"/>
      <protection locked="0"/>
    </xf>
    <xf numFmtId="56" fontId="45" fillId="0" borderId="38" xfId="0" applyNumberFormat="1" applyFont="1" applyBorder="1" applyAlignment="1" applyProtection="1">
      <alignment horizontal="center" vertical="center" shrinkToFit="1"/>
      <protection locked="0"/>
    </xf>
    <xf numFmtId="0" fontId="45" fillId="0" borderId="42" xfId="0" applyFont="1" applyBorder="1" applyAlignment="1" applyProtection="1">
      <alignment vertical="center" shrinkToFit="1"/>
      <protection locked="0"/>
    </xf>
    <xf numFmtId="0" fontId="45" fillId="0" borderId="39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99FF"/>
      <color rgb="FF9999FF"/>
      <color rgb="FFCCFFCC"/>
      <color rgb="FFFFCCCC"/>
      <color rgb="FFFFFF99"/>
      <color rgb="FFCCFF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22" fmlaLink="$CP$18" max="30000" min="1" page="10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59233</xdr:colOff>
      <xdr:row>7</xdr:row>
      <xdr:rowOff>73014</xdr:rowOff>
    </xdr:from>
    <xdr:to>
      <xdr:col>86</xdr:col>
      <xdr:colOff>21433</xdr:colOff>
      <xdr:row>12</xdr:row>
      <xdr:rowOff>63789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41183" y="1025514"/>
          <a:ext cx="648000" cy="648000"/>
        </a:xfrm>
        <a:prstGeom prst="ellipse">
          <a:avLst/>
        </a:prstGeom>
        <a:solidFill>
          <a:srgbClr val="FFFFFF"/>
        </a:solidFill>
        <a:ln w="6350">
          <a:solidFill>
            <a:srgbClr val="333333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333333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</xdr:colOff>
      <xdr:row>20</xdr:row>
      <xdr:rowOff>32903</xdr:rowOff>
    </xdr:from>
    <xdr:to>
      <xdr:col>0</xdr:col>
      <xdr:colOff>189525</xdr:colOff>
      <xdr:row>22</xdr:row>
      <xdr:rowOff>27846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2433203"/>
          <a:ext cx="180000" cy="18544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66746</xdr:colOff>
      <xdr:row>52</xdr:row>
      <xdr:rowOff>19046</xdr:rowOff>
    </xdr:from>
    <xdr:to>
      <xdr:col>90</xdr:col>
      <xdr:colOff>73187</xdr:colOff>
      <xdr:row>58</xdr:row>
      <xdr:rowOff>209129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791521" y="6315071"/>
          <a:ext cx="1292316" cy="590133"/>
          <a:chOff x="8524874" y="6766392"/>
          <a:chExt cx="1288862" cy="590616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9382888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確認②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9382885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953880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確認①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953879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24878" y="6766395"/>
            <a:ext cx="430849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入力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524874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60</xdr:col>
      <xdr:colOff>152400</xdr:colOff>
      <xdr:row>33</xdr:row>
      <xdr:rowOff>19050</xdr:rowOff>
    </xdr:from>
    <xdr:to>
      <xdr:col>69</xdr:col>
      <xdr:colOff>47625</xdr:colOff>
      <xdr:row>34</xdr:row>
      <xdr:rowOff>85725</xdr:rowOff>
    </xdr:to>
    <xdr:sp macro="" textlink="">
      <xdr:nvSpPr>
        <xdr:cNvPr id="11" name="大かっこ 10"/>
        <xdr:cNvSpPr/>
      </xdr:nvSpPr>
      <xdr:spPr>
        <a:xfrm>
          <a:off x="6524625" y="3533775"/>
          <a:ext cx="714375" cy="238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37</xdr:row>
      <xdr:rowOff>47625</xdr:rowOff>
    </xdr:from>
    <xdr:to>
      <xdr:col>27</xdr:col>
      <xdr:colOff>66675</xdr:colOff>
      <xdr:row>37</xdr:row>
      <xdr:rowOff>266700</xdr:rowOff>
    </xdr:to>
    <xdr:sp macro="" textlink="">
      <xdr:nvSpPr>
        <xdr:cNvPr id="12" name="楕円 11"/>
        <xdr:cNvSpPr/>
      </xdr:nvSpPr>
      <xdr:spPr>
        <a:xfrm>
          <a:off x="2695575" y="4076700"/>
          <a:ext cx="361950" cy="219075"/>
        </a:xfrm>
        <a:prstGeom prst="ellipse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59233</xdr:colOff>
      <xdr:row>10</xdr:row>
      <xdr:rowOff>73014</xdr:rowOff>
    </xdr:from>
    <xdr:to>
      <xdr:col>86</xdr:col>
      <xdr:colOff>21433</xdr:colOff>
      <xdr:row>15</xdr:row>
      <xdr:rowOff>63789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41183" y="1292214"/>
          <a:ext cx="648000" cy="648000"/>
        </a:xfrm>
        <a:prstGeom prst="ellipse">
          <a:avLst/>
        </a:prstGeom>
        <a:solidFill>
          <a:srgbClr val="FFFFFF"/>
        </a:solidFill>
        <a:ln w="6350">
          <a:solidFill>
            <a:srgbClr val="333333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333333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</xdr:colOff>
      <xdr:row>25</xdr:row>
      <xdr:rowOff>32903</xdr:rowOff>
    </xdr:from>
    <xdr:to>
      <xdr:col>0</xdr:col>
      <xdr:colOff>189525</xdr:colOff>
      <xdr:row>27</xdr:row>
      <xdr:rowOff>27846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2947553"/>
          <a:ext cx="180000" cy="18544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66746</xdr:colOff>
      <xdr:row>57</xdr:row>
      <xdr:rowOff>19046</xdr:rowOff>
    </xdr:from>
    <xdr:to>
      <xdr:col>90</xdr:col>
      <xdr:colOff>73187</xdr:colOff>
      <xdr:row>63</xdr:row>
      <xdr:rowOff>209129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791521" y="6829421"/>
          <a:ext cx="1292316" cy="590133"/>
          <a:chOff x="8524874" y="6766392"/>
          <a:chExt cx="1288862" cy="590616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9382888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確認②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9382885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953880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確認①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953879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24878" y="6766395"/>
            <a:ext cx="430849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入力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524874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60</xdr:col>
      <xdr:colOff>152400</xdr:colOff>
      <xdr:row>38</xdr:row>
      <xdr:rowOff>19050</xdr:rowOff>
    </xdr:from>
    <xdr:to>
      <xdr:col>69</xdr:col>
      <xdr:colOff>47625</xdr:colOff>
      <xdr:row>39</xdr:row>
      <xdr:rowOff>85725</xdr:rowOff>
    </xdr:to>
    <xdr:sp macro="" textlink="">
      <xdr:nvSpPr>
        <xdr:cNvPr id="11" name="大かっこ 10"/>
        <xdr:cNvSpPr/>
      </xdr:nvSpPr>
      <xdr:spPr>
        <a:xfrm>
          <a:off x="6524625" y="4048125"/>
          <a:ext cx="714375" cy="238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42</xdr:row>
      <xdr:rowOff>38100</xdr:rowOff>
    </xdr:from>
    <xdr:to>
      <xdr:col>28</xdr:col>
      <xdr:colOff>47625</xdr:colOff>
      <xdr:row>42</xdr:row>
      <xdr:rowOff>257175</xdr:rowOff>
    </xdr:to>
    <xdr:sp macro="" textlink="">
      <xdr:nvSpPr>
        <xdr:cNvPr id="12" name="楕円 11"/>
        <xdr:cNvSpPr/>
      </xdr:nvSpPr>
      <xdr:spPr>
        <a:xfrm>
          <a:off x="2762250" y="4581525"/>
          <a:ext cx="361950" cy="219075"/>
        </a:xfrm>
        <a:prstGeom prst="ellipse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200025</xdr:colOff>
      <xdr:row>24</xdr:row>
      <xdr:rowOff>0</xdr:rowOff>
    </xdr:from>
    <xdr:to>
      <xdr:col>61</xdr:col>
      <xdr:colOff>0</xdr:colOff>
      <xdr:row>26</xdr:row>
      <xdr:rowOff>9525</xdr:rowOff>
    </xdr:to>
    <xdr:sp macro="" textlink="">
      <xdr:nvSpPr>
        <xdr:cNvPr id="13" name="フローチャート: 結合子 12"/>
        <xdr:cNvSpPr/>
      </xdr:nvSpPr>
      <xdr:spPr>
        <a:xfrm>
          <a:off x="6343650" y="2828925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57150</xdr:colOff>
      <xdr:row>30</xdr:row>
      <xdr:rowOff>9525</xdr:rowOff>
    </xdr:from>
    <xdr:to>
      <xdr:col>73</xdr:col>
      <xdr:colOff>0</xdr:colOff>
      <xdr:row>32</xdr:row>
      <xdr:rowOff>38100</xdr:rowOff>
    </xdr:to>
    <xdr:sp macro="" textlink="">
      <xdr:nvSpPr>
        <xdr:cNvPr id="14" name="フローチャート: 結合子 13"/>
        <xdr:cNvSpPr/>
      </xdr:nvSpPr>
      <xdr:spPr>
        <a:xfrm>
          <a:off x="7353300" y="3371850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49</xdr:row>
      <xdr:rowOff>85725</xdr:rowOff>
    </xdr:from>
    <xdr:to>
      <xdr:col>3</xdr:col>
      <xdr:colOff>133350</xdr:colOff>
      <xdr:row>51</xdr:row>
      <xdr:rowOff>0</xdr:rowOff>
    </xdr:to>
    <xdr:sp macro="" textlink="">
      <xdr:nvSpPr>
        <xdr:cNvPr id="15" name="フローチャート: 結合子 14"/>
        <xdr:cNvSpPr/>
      </xdr:nvSpPr>
      <xdr:spPr>
        <a:xfrm>
          <a:off x="581025" y="6076950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25</xdr:row>
      <xdr:rowOff>38100</xdr:rowOff>
    </xdr:from>
    <xdr:to>
      <xdr:col>11</xdr:col>
      <xdr:colOff>38100</xdr:colOff>
      <xdr:row>27</xdr:row>
      <xdr:rowOff>47625</xdr:rowOff>
    </xdr:to>
    <xdr:sp macro="" textlink="">
      <xdr:nvSpPr>
        <xdr:cNvPr id="16" name="フローチャート: 結合子 15"/>
        <xdr:cNvSpPr/>
      </xdr:nvSpPr>
      <xdr:spPr>
        <a:xfrm>
          <a:off x="1428750" y="2952750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59233</xdr:colOff>
      <xdr:row>10</xdr:row>
      <xdr:rowOff>73014</xdr:rowOff>
    </xdr:from>
    <xdr:to>
      <xdr:col>86</xdr:col>
      <xdr:colOff>21433</xdr:colOff>
      <xdr:row>15</xdr:row>
      <xdr:rowOff>63789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41183" y="1292214"/>
          <a:ext cx="648000" cy="648000"/>
        </a:xfrm>
        <a:prstGeom prst="ellipse">
          <a:avLst/>
        </a:prstGeom>
        <a:solidFill>
          <a:srgbClr val="FFFFFF"/>
        </a:solidFill>
        <a:ln w="6350">
          <a:solidFill>
            <a:srgbClr val="333333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333333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9525</xdr:colOff>
      <xdr:row>25</xdr:row>
      <xdr:rowOff>32903</xdr:rowOff>
    </xdr:from>
    <xdr:to>
      <xdr:col>0</xdr:col>
      <xdr:colOff>189525</xdr:colOff>
      <xdr:row>27</xdr:row>
      <xdr:rowOff>27846</xdr:rowOff>
    </xdr:to>
    <xdr:sp macro="" textlink="">
      <xdr:nvSpPr>
        <xdr:cNvPr id="3" name="円/楕円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525" y="2947553"/>
          <a:ext cx="180000" cy="185443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75</xdr:col>
      <xdr:colOff>66746</xdr:colOff>
      <xdr:row>57</xdr:row>
      <xdr:rowOff>19046</xdr:rowOff>
    </xdr:from>
    <xdr:to>
      <xdr:col>90</xdr:col>
      <xdr:colOff>73187</xdr:colOff>
      <xdr:row>63</xdr:row>
      <xdr:rowOff>209129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791521" y="6829421"/>
          <a:ext cx="1292316" cy="590133"/>
          <a:chOff x="8524874" y="6766392"/>
          <a:chExt cx="1288862" cy="590616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9382888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確認②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9382885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953880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確認①</a:t>
            </a: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953879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24878" y="6766395"/>
            <a:ext cx="430849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入力</a:t>
            </a:r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524874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60</xdr:col>
      <xdr:colOff>152400</xdr:colOff>
      <xdr:row>38</xdr:row>
      <xdr:rowOff>19050</xdr:rowOff>
    </xdr:from>
    <xdr:to>
      <xdr:col>69</xdr:col>
      <xdr:colOff>47625</xdr:colOff>
      <xdr:row>39</xdr:row>
      <xdr:rowOff>85725</xdr:rowOff>
    </xdr:to>
    <xdr:sp macro="" textlink="">
      <xdr:nvSpPr>
        <xdr:cNvPr id="11" name="大かっこ 10"/>
        <xdr:cNvSpPr/>
      </xdr:nvSpPr>
      <xdr:spPr>
        <a:xfrm>
          <a:off x="6524625" y="4048125"/>
          <a:ext cx="714375" cy="23812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28575</xdr:colOff>
      <xdr:row>42</xdr:row>
      <xdr:rowOff>38100</xdr:rowOff>
    </xdr:from>
    <xdr:to>
      <xdr:col>28</xdr:col>
      <xdr:colOff>47625</xdr:colOff>
      <xdr:row>42</xdr:row>
      <xdr:rowOff>257175</xdr:rowOff>
    </xdr:to>
    <xdr:sp macro="" textlink="">
      <xdr:nvSpPr>
        <xdr:cNvPr id="12" name="楕円 11"/>
        <xdr:cNvSpPr/>
      </xdr:nvSpPr>
      <xdr:spPr>
        <a:xfrm>
          <a:off x="2762250" y="4581525"/>
          <a:ext cx="361950" cy="219075"/>
        </a:xfrm>
        <a:prstGeom prst="ellipse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200025</xdr:colOff>
      <xdr:row>24</xdr:row>
      <xdr:rowOff>0</xdr:rowOff>
    </xdr:from>
    <xdr:to>
      <xdr:col>61</xdr:col>
      <xdr:colOff>0</xdr:colOff>
      <xdr:row>26</xdr:row>
      <xdr:rowOff>9525</xdr:rowOff>
    </xdr:to>
    <xdr:sp macro="" textlink="">
      <xdr:nvSpPr>
        <xdr:cNvPr id="13" name="フローチャート: 結合子 12"/>
        <xdr:cNvSpPr/>
      </xdr:nvSpPr>
      <xdr:spPr>
        <a:xfrm>
          <a:off x="6343650" y="2828925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28575</xdr:colOff>
      <xdr:row>24</xdr:row>
      <xdr:rowOff>9525</xdr:rowOff>
    </xdr:from>
    <xdr:to>
      <xdr:col>72</xdr:col>
      <xdr:colOff>57150</xdr:colOff>
      <xdr:row>26</xdr:row>
      <xdr:rowOff>19050</xdr:rowOff>
    </xdr:to>
    <xdr:sp macro="" textlink="">
      <xdr:nvSpPr>
        <xdr:cNvPr id="14" name="フローチャート: 結合子 13"/>
        <xdr:cNvSpPr/>
      </xdr:nvSpPr>
      <xdr:spPr>
        <a:xfrm>
          <a:off x="7324725" y="2838450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25</xdr:row>
      <xdr:rowOff>47625</xdr:rowOff>
    </xdr:from>
    <xdr:to>
      <xdr:col>11</xdr:col>
      <xdr:colOff>28575</xdr:colOff>
      <xdr:row>27</xdr:row>
      <xdr:rowOff>57150</xdr:rowOff>
    </xdr:to>
    <xdr:sp macro="" textlink="">
      <xdr:nvSpPr>
        <xdr:cNvPr id="15" name="フローチャート: 結合子 15"/>
        <xdr:cNvSpPr/>
      </xdr:nvSpPr>
      <xdr:spPr>
        <a:xfrm>
          <a:off x="1419225" y="2962275"/>
          <a:ext cx="200025" cy="200025"/>
        </a:xfrm>
        <a:prstGeom prst="flowChartConnector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66746</xdr:colOff>
      <xdr:row>47</xdr:row>
      <xdr:rowOff>66671</xdr:rowOff>
    </xdr:from>
    <xdr:to>
      <xdr:col>90</xdr:col>
      <xdr:colOff>73187</xdr:colOff>
      <xdr:row>50</xdr:row>
      <xdr:rowOff>142454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562921" y="6419846"/>
          <a:ext cx="1292316" cy="590133"/>
          <a:chOff x="8524874" y="6766392"/>
          <a:chExt cx="1288862" cy="59061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9382888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確認②</a:t>
            </a: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9382885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953880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確認①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8953879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8524875" y="6766392"/>
            <a:ext cx="430848" cy="180147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 anchorCtr="1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入力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8524874" y="6924655"/>
            <a:ext cx="430848" cy="432353"/>
          </a:xfrm>
          <a:prstGeom prst="rect">
            <a:avLst/>
          </a:prstGeom>
          <a:solidFill>
            <a:schemeClr val="bg1"/>
          </a:solidFill>
          <a:ln w="635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69</xdr:col>
      <xdr:colOff>99579</xdr:colOff>
      <xdr:row>18</xdr:row>
      <xdr:rowOff>1734</xdr:rowOff>
    </xdr:from>
    <xdr:to>
      <xdr:col>71</xdr:col>
      <xdr:colOff>70029</xdr:colOff>
      <xdr:row>20</xdr:row>
      <xdr:rowOff>10284</xdr:rowOff>
    </xdr:to>
    <xdr:sp macro="" textlink="">
      <xdr:nvSpPr>
        <xdr:cNvPr id="11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043304" y="2440134"/>
          <a:ext cx="180000" cy="1990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61</xdr:col>
      <xdr:colOff>4331</xdr:colOff>
      <xdr:row>17</xdr:row>
      <xdr:rowOff>70139</xdr:rowOff>
    </xdr:from>
    <xdr:to>
      <xdr:col>62</xdr:col>
      <xdr:colOff>79556</xdr:colOff>
      <xdr:row>19</xdr:row>
      <xdr:rowOff>97739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43206" y="2422814"/>
          <a:ext cx="180000" cy="1990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93</xdr:col>
      <xdr:colOff>9525</xdr:colOff>
      <xdr:row>8</xdr:row>
      <xdr:rowOff>76200</xdr:rowOff>
    </xdr:from>
    <xdr:to>
      <xdr:col>95</xdr:col>
      <xdr:colOff>0</xdr:colOff>
      <xdr:row>15</xdr:row>
      <xdr:rowOff>47625</xdr:rowOff>
    </xdr:to>
    <xdr:sp macro="" textlink="">
      <xdr:nvSpPr>
        <xdr:cNvPr id="7169" name="Spinner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92</xdr:col>
      <xdr:colOff>333375</xdr:colOff>
      <xdr:row>1</xdr:row>
      <xdr:rowOff>0</xdr:rowOff>
    </xdr:from>
    <xdr:to>
      <xdr:col>95</xdr:col>
      <xdr:colOff>200025</xdr:colOff>
      <xdr:row>7</xdr:row>
      <xdr:rowOff>0</xdr:rowOff>
    </xdr:to>
    <xdr:sp macro="" textlink="">
      <xdr:nvSpPr>
        <xdr:cNvPr id="7170" name="Button 2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連続印刷</a:t>
          </a:r>
        </a:p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スタート</a:t>
          </a:r>
        </a:p>
      </xdr:txBody>
    </xdr:sp>
    <xdr:clientData fPrintsWithSheet="0"/>
  </xdr:twoCellAnchor>
  <xdr:twoCellAnchor>
    <xdr:from>
      <xdr:col>79</xdr:col>
      <xdr:colOff>59233</xdr:colOff>
      <xdr:row>7</xdr:row>
      <xdr:rowOff>73014</xdr:rowOff>
    </xdr:from>
    <xdr:to>
      <xdr:col>87</xdr:col>
      <xdr:colOff>21433</xdr:colOff>
      <xdr:row>12</xdr:row>
      <xdr:rowOff>63789</xdr:rowOff>
    </xdr:to>
    <xdr:sp macro="" textlink="">
      <xdr:nvSpPr>
        <xdr:cNvPr id="17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41183" y="1025514"/>
          <a:ext cx="648000" cy="648000"/>
        </a:xfrm>
        <a:prstGeom prst="ellipse">
          <a:avLst/>
        </a:prstGeom>
        <a:solidFill>
          <a:srgbClr val="FFFFFF"/>
        </a:solidFill>
        <a:ln w="6350">
          <a:solidFill>
            <a:srgbClr val="333333"/>
          </a:solidFill>
          <a:prstDash val="lgDash"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000" b="0" i="0" u="none" strike="noStrike" baseline="0">
            <a:solidFill>
              <a:srgbClr val="333333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61</xdr:col>
      <xdr:colOff>57150</xdr:colOff>
      <xdr:row>22</xdr:row>
      <xdr:rowOff>47626</xdr:rowOff>
    </xdr:from>
    <xdr:to>
      <xdr:col>69</xdr:col>
      <xdr:colOff>66675</xdr:colOff>
      <xdr:row>33</xdr:row>
      <xdr:rowOff>76201</xdr:rowOff>
    </xdr:to>
    <xdr:sp macro="" textlink="">
      <xdr:nvSpPr>
        <xdr:cNvPr id="2" name="大かっこ 1"/>
        <xdr:cNvSpPr/>
      </xdr:nvSpPr>
      <xdr:spPr>
        <a:xfrm>
          <a:off x="6296025" y="2847976"/>
          <a:ext cx="714375" cy="933450"/>
        </a:xfrm>
        <a:prstGeom prst="bracketPair">
          <a:avLst>
            <a:gd name="adj" fmla="val 3624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76200</xdr:colOff>
      <xdr:row>36</xdr:row>
      <xdr:rowOff>19050</xdr:rowOff>
    </xdr:from>
    <xdr:to>
      <xdr:col>30</xdr:col>
      <xdr:colOff>38100</xdr:colOff>
      <xdr:row>36</xdr:row>
      <xdr:rowOff>238125</xdr:rowOff>
    </xdr:to>
    <xdr:sp macro="" textlink="">
      <xdr:nvSpPr>
        <xdr:cNvPr id="18" name="楕円 11"/>
        <xdr:cNvSpPr/>
      </xdr:nvSpPr>
      <xdr:spPr>
        <a:xfrm>
          <a:off x="2762250" y="4057650"/>
          <a:ext cx="361950" cy="219075"/>
        </a:xfrm>
        <a:prstGeom prst="ellipse">
          <a:avLst/>
        </a:prstGeom>
        <a:noFill/>
        <a:ln>
          <a:solidFill>
            <a:sysClr val="windowText" lastClr="000000"/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80</xdr:col>
      <xdr:colOff>57149</xdr:colOff>
      <xdr:row>41</xdr:row>
      <xdr:rowOff>104774</xdr:rowOff>
    </xdr:from>
    <xdr:to>
      <xdr:col>82</xdr:col>
      <xdr:colOff>85724</xdr:colOff>
      <xdr:row>42</xdr:row>
      <xdr:rowOff>94275</xdr:rowOff>
    </xdr:to>
    <xdr:sp macro="" textlink="">
      <xdr:nvSpPr>
        <xdr:cNvPr id="19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981949" y="5200649"/>
          <a:ext cx="200025" cy="180001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82</xdr:col>
      <xdr:colOff>38100</xdr:colOff>
      <xdr:row>1</xdr:row>
      <xdr:rowOff>85725</xdr:rowOff>
    </xdr:from>
    <xdr:to>
      <xdr:col>84</xdr:col>
      <xdr:colOff>46650</xdr:colOff>
      <xdr:row>1</xdr:row>
      <xdr:rowOff>284775</xdr:rowOff>
    </xdr:to>
    <xdr:sp macro="" textlink="">
      <xdr:nvSpPr>
        <xdr:cNvPr id="20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134350" y="228600"/>
          <a:ext cx="180000" cy="19905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93</xdr:col>
          <xdr:colOff>9525</xdr:colOff>
          <xdr:row>8</xdr:row>
          <xdr:rowOff>76200</xdr:rowOff>
        </xdr:from>
        <xdr:to>
          <xdr:col>95</xdr:col>
          <xdr:colOff>0</xdr:colOff>
          <xdr:row>15</xdr:row>
          <xdr:rowOff>47625</xdr:rowOff>
        </xdr:to>
        <xdr:sp macro="" textlink="">
          <xdr:nvSpPr>
            <xdr:cNvPr id="10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92</xdr:col>
          <xdr:colOff>333375</xdr:colOff>
          <xdr:row>1</xdr:row>
          <xdr:rowOff>0</xdr:rowOff>
        </xdr:from>
        <xdr:to>
          <xdr:col>95</xdr:col>
          <xdr:colOff>200025</xdr:colOff>
          <xdr:row>7</xdr:row>
          <xdr:rowOff>0</xdr:rowOff>
        </xdr:to>
        <xdr:sp macro="" textlink="">
          <xdr:nvSpPr>
            <xdr:cNvPr id="12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連続印刷</a:t>
              </a:r>
            </a:p>
            <a:p>
              <a:pPr algn="ctr" rtl="0">
                <a:defRPr sz="1000"/>
              </a:pPr>
              <a:r>
                <a:rPr lang="ja-JP" altLang="en-US" sz="1600" b="1" i="0" u="none" strike="noStrike" baseline="0">
                  <a:solidFill>
                    <a:srgbClr val="FF0000"/>
                  </a:solidFill>
                  <a:latin typeface="ＭＳ ゴシック"/>
                  <a:ea typeface="ＭＳ ゴシック"/>
                </a:rPr>
                <a:t>スタート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1512408</xdr:colOff>
      <xdr:row>8</xdr:row>
      <xdr:rowOff>23810</xdr:rowOff>
    </xdr:from>
    <xdr:to>
      <xdr:col>32</xdr:col>
      <xdr:colOff>971551</xdr:colOff>
      <xdr:row>8</xdr:row>
      <xdr:rowOff>161926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2134033" y="1404935"/>
          <a:ext cx="2307118" cy="138116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指定番号・受給者番号は不明な場合は記入不要</a:t>
          </a:r>
        </a:p>
      </xdr:txBody>
    </xdr:sp>
    <xdr:clientData/>
  </xdr:twoCellAnchor>
  <xdr:twoCellAnchor>
    <xdr:from>
      <xdr:col>2</xdr:col>
      <xdr:colOff>229954</xdr:colOff>
      <xdr:row>8</xdr:row>
      <xdr:rowOff>23811</xdr:rowOff>
    </xdr:from>
    <xdr:to>
      <xdr:col>3</xdr:col>
      <xdr:colOff>532868</xdr:colOff>
      <xdr:row>8</xdr:row>
      <xdr:rowOff>149811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77704" y="23811"/>
          <a:ext cx="1236364" cy="1260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生年月日入力 「</a:t>
          </a:r>
          <a:r>
            <a:rPr kumimoji="1" lang="en-US" altLang="ja-JP" sz="800">
              <a:latin typeface="ＭＳ Ｐ明朝" panose="02020600040205080304" pitchFamily="18" charset="-128"/>
              <a:ea typeface="ＭＳ Ｐ明朝" panose="02020600040205080304" pitchFamily="18" charset="-128"/>
            </a:rPr>
            <a:t>H5/12/25</a:t>
          </a:r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O60"/>
  <sheetViews>
    <sheetView zoomScaleNormal="100" zoomScaleSheetLayoutView="100" workbookViewId="0">
      <selection activeCell="CN1" sqref="CN1"/>
    </sheetView>
  </sheetViews>
  <sheetFormatPr defaultColWidth="9.1640625" defaultRowHeight="10.5" x14ac:dyDescent="0.2"/>
  <cols>
    <col min="1" max="1" width="3.83203125" style="44" customWidth="1"/>
    <col min="2" max="2" width="6" style="44" customWidth="1"/>
    <col min="3" max="3" width="1.5" style="44" customWidth="1"/>
    <col min="4" max="4" width="4.33203125" style="44" customWidth="1"/>
    <col min="5" max="5" width="2.33203125" style="44" customWidth="1"/>
    <col min="6" max="6" width="1" style="44" customWidth="1"/>
    <col min="7" max="7" width="1.83203125" style="44" customWidth="1"/>
    <col min="8" max="9" width="1.5" style="44" customWidth="1"/>
    <col min="10" max="10" width="3" style="44" customWidth="1"/>
    <col min="11" max="11" width="1" style="44" customWidth="1"/>
    <col min="12" max="12" width="2" style="44" customWidth="1"/>
    <col min="13" max="20" width="1.5" style="44" customWidth="1"/>
    <col min="21" max="21" width="3" style="44" customWidth="1"/>
    <col min="22" max="22" width="1.83203125" style="44" customWidth="1"/>
    <col min="23" max="23" width="0.5" style="44" customWidth="1"/>
    <col min="24" max="24" width="0.6640625" style="44" customWidth="1"/>
    <col min="25" max="25" width="3" style="44" customWidth="1"/>
    <col min="26" max="26" width="0.1640625" style="44" customWidth="1"/>
    <col min="27" max="27" width="1.33203125" style="44" customWidth="1"/>
    <col min="28" max="28" width="1.5" style="44" customWidth="1"/>
    <col min="29" max="29" width="1" style="44" customWidth="1"/>
    <col min="30" max="30" width="2" style="44" customWidth="1"/>
    <col min="31" max="31" width="1.83203125" style="44" customWidth="1"/>
    <col min="32" max="33" width="1" style="44" customWidth="1"/>
    <col min="34" max="35" width="1.83203125" style="44" customWidth="1"/>
    <col min="36" max="36" width="2" style="44" customWidth="1"/>
    <col min="37" max="37" width="1.83203125" style="44" customWidth="1"/>
    <col min="38" max="38" width="2" style="44" customWidth="1"/>
    <col min="39" max="39" width="1" style="44" customWidth="1"/>
    <col min="40" max="40" width="1.83203125" style="44" customWidth="1"/>
    <col min="41" max="41" width="1" style="44" customWidth="1"/>
    <col min="42" max="42" width="3.1640625" style="44" customWidth="1"/>
    <col min="43" max="43" width="0.6640625" style="44" customWidth="1"/>
    <col min="44" max="44" width="1.83203125" style="44" customWidth="1"/>
    <col min="45" max="46" width="2" style="44" customWidth="1"/>
    <col min="47" max="47" width="1" style="44" customWidth="1"/>
    <col min="48" max="48" width="0.83203125" style="44" customWidth="1"/>
    <col min="49" max="49" width="3.83203125" style="44" customWidth="1"/>
    <col min="50" max="50" width="1.33203125" style="44" customWidth="1"/>
    <col min="51" max="51" width="2.33203125" style="44" customWidth="1"/>
    <col min="52" max="53" width="1.83203125" style="44" customWidth="1"/>
    <col min="54" max="54" width="1" style="44" customWidth="1"/>
    <col min="55" max="55" width="2.5" style="44" customWidth="1"/>
    <col min="56" max="56" width="2.1640625" style="44" customWidth="1"/>
    <col min="57" max="57" width="1.5" style="44" customWidth="1"/>
    <col min="58" max="58" width="1.1640625" style="44" customWidth="1"/>
    <col min="59" max="59" width="2.5" style="44" customWidth="1"/>
    <col min="60" max="60" width="4" style="44" customWidth="1"/>
    <col min="61" max="61" width="3" style="44" customWidth="1"/>
    <col min="62" max="62" width="0.5" style="44" customWidth="1"/>
    <col min="63" max="68" width="1.5" style="44" customWidth="1"/>
    <col min="69" max="70" width="1.83203125" style="44" customWidth="1"/>
    <col min="71" max="91" width="1.5" style="44" customWidth="1"/>
    <col min="92" max="94" width="9.1640625" style="44"/>
    <col min="95" max="95" width="9.1640625" style="44" customWidth="1"/>
    <col min="96" max="16384" width="9.1640625" style="44"/>
  </cols>
  <sheetData>
    <row r="1" spans="1:93" ht="11.25" customHeight="1" x14ac:dyDescent="0.2">
      <c r="A1" s="533"/>
      <c r="B1" s="51"/>
      <c r="C1" s="534" t="s">
        <v>80</v>
      </c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7" t="s">
        <v>81</v>
      </c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8"/>
      <c r="BB1" s="541" t="s">
        <v>82</v>
      </c>
      <c r="BC1" s="542"/>
      <c r="BD1" s="542"/>
      <c r="BE1" s="542"/>
      <c r="BF1" s="542"/>
      <c r="BG1" s="542"/>
      <c r="BH1" s="547" t="s">
        <v>83</v>
      </c>
      <c r="BI1" s="548"/>
      <c r="BJ1" s="548"/>
      <c r="BK1" s="548"/>
      <c r="BL1" s="548"/>
      <c r="BM1" s="548"/>
      <c r="BN1" s="548"/>
      <c r="BO1" s="548"/>
      <c r="BP1" s="548"/>
      <c r="BQ1" s="548"/>
      <c r="BR1" s="548"/>
      <c r="BS1" s="548"/>
      <c r="BT1" s="548"/>
      <c r="BU1" s="548"/>
      <c r="BV1" s="548"/>
      <c r="BW1" s="548"/>
      <c r="BX1" s="548"/>
      <c r="BY1" s="548"/>
      <c r="BZ1" s="548"/>
      <c r="CA1" s="548"/>
      <c r="CB1" s="548"/>
      <c r="CC1" s="548"/>
      <c r="CD1" s="548"/>
      <c r="CE1" s="548"/>
      <c r="CF1" s="548"/>
      <c r="CG1" s="548"/>
      <c r="CH1" s="548"/>
      <c r="CI1" s="548"/>
      <c r="CJ1" s="548"/>
      <c r="CK1" s="548"/>
      <c r="CL1" s="548"/>
      <c r="CM1" s="549"/>
    </row>
    <row r="2" spans="1:93" ht="13.5" customHeight="1" x14ac:dyDescent="0.2">
      <c r="A2" s="533"/>
      <c r="B2" s="51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8"/>
      <c r="BB2" s="543"/>
      <c r="BC2" s="544"/>
      <c r="BD2" s="544"/>
      <c r="BE2" s="544"/>
      <c r="BF2" s="544"/>
      <c r="BG2" s="544"/>
      <c r="BH2" s="550"/>
      <c r="BI2" s="551"/>
      <c r="BJ2" s="551"/>
      <c r="BK2" s="551"/>
      <c r="BL2" s="551"/>
      <c r="BM2" s="551"/>
      <c r="BN2" s="551"/>
      <c r="BO2" s="551"/>
      <c r="BP2" s="551"/>
      <c r="BQ2" s="551"/>
      <c r="BR2" s="551"/>
      <c r="BS2" s="551"/>
      <c r="BT2" s="551"/>
      <c r="BU2" s="551"/>
      <c r="BV2" s="551"/>
      <c r="BW2" s="551"/>
      <c r="BX2" s="551"/>
      <c r="BY2" s="551"/>
      <c r="BZ2" s="551"/>
      <c r="CA2" s="551"/>
      <c r="CB2" s="551"/>
      <c r="CC2" s="551"/>
      <c r="CD2" s="551"/>
      <c r="CE2" s="551"/>
      <c r="CF2" s="551"/>
      <c r="CG2" s="551"/>
      <c r="CH2" s="551"/>
      <c r="CI2" s="551"/>
      <c r="CJ2" s="551"/>
      <c r="CK2" s="551"/>
      <c r="CL2" s="551"/>
      <c r="CM2" s="552"/>
    </row>
    <row r="3" spans="1:93" ht="5.25" customHeight="1" x14ac:dyDescent="0.2">
      <c r="A3" s="533"/>
      <c r="B3" s="52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40"/>
      <c r="BB3" s="545"/>
      <c r="BC3" s="546"/>
      <c r="BD3" s="546"/>
      <c r="BE3" s="546"/>
      <c r="BF3" s="546"/>
      <c r="BG3" s="546"/>
      <c r="BH3" s="553"/>
      <c r="BI3" s="554"/>
      <c r="BJ3" s="554"/>
      <c r="BK3" s="554"/>
      <c r="BL3" s="554"/>
      <c r="BM3" s="554"/>
      <c r="BN3" s="554"/>
      <c r="BO3" s="554"/>
      <c r="BP3" s="554"/>
      <c r="BQ3" s="554"/>
      <c r="BR3" s="554"/>
      <c r="BS3" s="554"/>
      <c r="BT3" s="554"/>
      <c r="BU3" s="554"/>
      <c r="BV3" s="554"/>
      <c r="BW3" s="554"/>
      <c r="BX3" s="554"/>
      <c r="BY3" s="554"/>
      <c r="BZ3" s="554"/>
      <c r="CA3" s="554"/>
      <c r="CB3" s="554"/>
      <c r="CC3" s="554"/>
      <c r="CD3" s="554"/>
      <c r="CE3" s="554"/>
      <c r="CF3" s="554"/>
      <c r="CG3" s="554"/>
      <c r="CH3" s="554"/>
      <c r="CI3" s="554"/>
      <c r="CJ3" s="554"/>
      <c r="CK3" s="554"/>
      <c r="CL3" s="554"/>
      <c r="CM3" s="555"/>
    </row>
    <row r="4" spans="1:93" ht="10.35" customHeight="1" x14ac:dyDescent="0.2">
      <c r="A4" s="533"/>
      <c r="B4" s="556" t="s">
        <v>84</v>
      </c>
      <c r="C4" s="557"/>
      <c r="D4" s="557"/>
      <c r="E4" s="557"/>
      <c r="F4" s="557"/>
      <c r="G4" s="557"/>
      <c r="H4" s="557"/>
      <c r="I4" s="557"/>
      <c r="J4" s="557"/>
      <c r="K4" s="557"/>
      <c r="L4" s="561" t="s">
        <v>85</v>
      </c>
      <c r="M4" s="562"/>
      <c r="N4" s="565" t="s">
        <v>86</v>
      </c>
      <c r="O4" s="565"/>
      <c r="P4" s="369" t="s">
        <v>11</v>
      </c>
      <c r="Q4" s="568"/>
      <c r="R4" s="568"/>
      <c r="S4" s="568"/>
      <c r="T4" s="568"/>
      <c r="U4" s="568"/>
      <c r="V4" s="568"/>
      <c r="W4" s="569"/>
      <c r="X4" s="572" t="s">
        <v>87</v>
      </c>
      <c r="Y4" s="573"/>
      <c r="Z4" s="24"/>
      <c r="AA4" s="574"/>
      <c r="AB4" s="574"/>
      <c r="AC4" s="574"/>
      <c r="AD4" s="574"/>
      <c r="AE4" s="574"/>
      <c r="AF4" s="574"/>
      <c r="AG4" s="574"/>
      <c r="AH4" s="574"/>
      <c r="AI4" s="574"/>
      <c r="AJ4" s="574"/>
      <c r="AK4" s="574"/>
      <c r="AL4" s="574"/>
      <c r="AM4" s="574"/>
      <c r="AN4" s="574"/>
      <c r="AO4" s="574"/>
      <c r="AP4" s="574"/>
      <c r="AQ4" s="574"/>
      <c r="AR4" s="574"/>
      <c r="AS4" s="574"/>
      <c r="AT4" s="574"/>
      <c r="AU4" s="574"/>
      <c r="AV4" s="574"/>
      <c r="AW4" s="574"/>
      <c r="AX4" s="574"/>
      <c r="AY4" s="574"/>
      <c r="AZ4" s="574"/>
      <c r="BA4" s="574"/>
      <c r="BB4" s="575" t="s">
        <v>88</v>
      </c>
      <c r="BC4" s="576"/>
      <c r="BD4" s="583" t="s">
        <v>89</v>
      </c>
      <c r="BE4" s="346"/>
      <c r="BF4" s="346"/>
      <c r="BG4" s="353"/>
      <c r="BH4" s="200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584" t="s">
        <v>0</v>
      </c>
      <c r="BX4" s="585"/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6"/>
    </row>
    <row r="5" spans="1:93" ht="10.35" customHeight="1" x14ac:dyDescent="0.2">
      <c r="A5" s="533"/>
      <c r="B5" s="558"/>
      <c r="C5" s="559"/>
      <c r="D5" s="559"/>
      <c r="E5" s="559"/>
      <c r="F5" s="559"/>
      <c r="G5" s="559"/>
      <c r="H5" s="559"/>
      <c r="I5" s="559"/>
      <c r="J5" s="559"/>
      <c r="K5" s="560"/>
      <c r="L5" s="563"/>
      <c r="M5" s="564"/>
      <c r="N5" s="566"/>
      <c r="O5" s="566"/>
      <c r="P5" s="188"/>
      <c r="Q5" s="189"/>
      <c r="R5" s="189"/>
      <c r="S5" s="189"/>
      <c r="T5" s="189"/>
      <c r="U5" s="189"/>
      <c r="V5" s="189"/>
      <c r="W5" s="570"/>
      <c r="X5" s="590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2"/>
      <c r="BB5" s="577"/>
      <c r="BC5" s="578"/>
      <c r="BD5" s="341"/>
      <c r="BE5" s="342"/>
      <c r="BF5" s="342"/>
      <c r="BG5" s="343"/>
      <c r="BH5" s="493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587"/>
      <c r="BX5" s="588"/>
      <c r="BY5" s="588"/>
      <c r="BZ5" s="588"/>
      <c r="CA5" s="588"/>
      <c r="CB5" s="588"/>
      <c r="CC5" s="588"/>
      <c r="CD5" s="588"/>
      <c r="CE5" s="588"/>
      <c r="CF5" s="588"/>
      <c r="CG5" s="588"/>
      <c r="CH5" s="588"/>
      <c r="CI5" s="588"/>
      <c r="CJ5" s="588"/>
      <c r="CK5" s="588"/>
      <c r="CL5" s="588"/>
      <c r="CM5" s="589"/>
    </row>
    <row r="6" spans="1:93" ht="20.85" customHeight="1" x14ac:dyDescent="0.2">
      <c r="A6" s="533"/>
      <c r="B6" s="558"/>
      <c r="C6" s="559"/>
      <c r="D6" s="559"/>
      <c r="E6" s="559"/>
      <c r="F6" s="559"/>
      <c r="G6" s="559"/>
      <c r="H6" s="559"/>
      <c r="I6" s="559"/>
      <c r="J6" s="559"/>
      <c r="K6" s="560"/>
      <c r="L6" s="490" t="s">
        <v>90</v>
      </c>
      <c r="M6" s="491"/>
      <c r="N6" s="566"/>
      <c r="O6" s="566"/>
      <c r="P6" s="190"/>
      <c r="Q6" s="191"/>
      <c r="R6" s="191"/>
      <c r="S6" s="191"/>
      <c r="T6" s="191"/>
      <c r="U6" s="191"/>
      <c r="V6" s="191"/>
      <c r="W6" s="571"/>
      <c r="X6" s="593"/>
      <c r="Y6" s="594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77"/>
      <c r="BC6" s="578"/>
      <c r="BD6" s="354"/>
      <c r="BE6" s="355"/>
      <c r="BF6" s="355"/>
      <c r="BG6" s="356"/>
      <c r="BH6" s="494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598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600"/>
      <c r="CO6" s="27"/>
    </row>
    <row r="7" spans="1:93" ht="5.25" customHeight="1" x14ac:dyDescent="0.2">
      <c r="A7" s="533"/>
      <c r="B7" s="558"/>
      <c r="C7" s="559"/>
      <c r="D7" s="559"/>
      <c r="E7" s="559"/>
      <c r="F7" s="559"/>
      <c r="G7" s="559"/>
      <c r="H7" s="559"/>
      <c r="I7" s="559"/>
      <c r="J7" s="559"/>
      <c r="K7" s="560"/>
      <c r="L7" s="490"/>
      <c r="M7" s="491"/>
      <c r="N7" s="566"/>
      <c r="O7" s="566"/>
      <c r="P7" s="505" t="s">
        <v>91</v>
      </c>
      <c r="Q7" s="506"/>
      <c r="R7" s="506"/>
      <c r="S7" s="506"/>
      <c r="T7" s="506"/>
      <c r="U7" s="506"/>
      <c r="V7" s="506"/>
      <c r="W7" s="507"/>
      <c r="X7" s="255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442"/>
      <c r="BB7" s="577"/>
      <c r="BC7" s="578"/>
      <c r="BD7" s="240" t="s">
        <v>1</v>
      </c>
      <c r="BE7" s="241"/>
      <c r="BF7" s="241"/>
      <c r="BG7" s="393"/>
      <c r="BH7" s="492"/>
      <c r="BI7" s="410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601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3"/>
    </row>
    <row r="8" spans="1:93" ht="7.9" customHeight="1" x14ac:dyDescent="0.2">
      <c r="A8" s="533"/>
      <c r="B8" s="558"/>
      <c r="C8" s="559"/>
      <c r="D8" s="559"/>
      <c r="E8" s="559"/>
      <c r="F8" s="559"/>
      <c r="G8" s="559"/>
      <c r="H8" s="559"/>
      <c r="I8" s="559"/>
      <c r="J8" s="559"/>
      <c r="K8" s="560"/>
      <c r="L8" s="490"/>
      <c r="M8" s="491"/>
      <c r="N8" s="566"/>
      <c r="O8" s="566"/>
      <c r="P8" s="604"/>
      <c r="Q8" s="605"/>
      <c r="R8" s="605"/>
      <c r="S8" s="605"/>
      <c r="T8" s="605"/>
      <c r="U8" s="605"/>
      <c r="V8" s="605"/>
      <c r="W8" s="606"/>
      <c r="X8" s="132"/>
      <c r="Y8" s="607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210"/>
      <c r="BB8" s="577"/>
      <c r="BC8" s="578"/>
      <c r="BD8" s="341"/>
      <c r="BE8" s="342"/>
      <c r="BF8" s="342"/>
      <c r="BG8" s="343"/>
      <c r="BH8" s="493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96" t="s">
        <v>2</v>
      </c>
      <c r="BX8" s="497"/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8"/>
    </row>
    <row r="9" spans="1:93" ht="14.1" customHeight="1" x14ac:dyDescent="0.2">
      <c r="A9" s="533"/>
      <c r="B9" s="558"/>
      <c r="C9" s="559"/>
      <c r="D9" s="559"/>
      <c r="E9" s="559"/>
      <c r="F9" s="559"/>
      <c r="G9" s="559"/>
      <c r="H9" s="559"/>
      <c r="I9" s="559"/>
      <c r="J9" s="559"/>
      <c r="K9" s="560"/>
      <c r="L9" s="490"/>
      <c r="M9" s="491"/>
      <c r="N9" s="566"/>
      <c r="O9" s="566"/>
      <c r="P9" s="505" t="s">
        <v>72</v>
      </c>
      <c r="Q9" s="506"/>
      <c r="R9" s="506"/>
      <c r="S9" s="506"/>
      <c r="T9" s="506"/>
      <c r="U9" s="506"/>
      <c r="V9" s="506"/>
      <c r="W9" s="507"/>
      <c r="X9" s="255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442"/>
      <c r="BB9" s="577"/>
      <c r="BC9" s="578"/>
      <c r="BD9" s="341"/>
      <c r="BE9" s="342"/>
      <c r="BF9" s="342"/>
      <c r="BG9" s="343"/>
      <c r="BH9" s="493"/>
      <c r="BI9" s="411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499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1"/>
    </row>
    <row r="10" spans="1:93" ht="14.1" customHeight="1" x14ac:dyDescent="0.2">
      <c r="A10" s="533"/>
      <c r="B10" s="322" t="s">
        <v>64</v>
      </c>
      <c r="C10" s="458"/>
      <c r="D10" s="458"/>
      <c r="E10" s="458"/>
      <c r="F10" s="458"/>
      <c r="G10" s="458"/>
      <c r="H10" s="458"/>
      <c r="I10" s="458"/>
      <c r="J10" s="458"/>
      <c r="K10" s="323"/>
      <c r="L10" s="490"/>
      <c r="M10" s="491"/>
      <c r="N10" s="566"/>
      <c r="O10" s="566"/>
      <c r="P10" s="508"/>
      <c r="Q10" s="509"/>
      <c r="R10" s="509"/>
      <c r="S10" s="509"/>
      <c r="T10" s="509"/>
      <c r="U10" s="509"/>
      <c r="V10" s="509"/>
      <c r="W10" s="510"/>
      <c r="X10" s="511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3"/>
      <c r="BB10" s="579"/>
      <c r="BC10" s="580"/>
      <c r="BD10" s="354"/>
      <c r="BE10" s="355"/>
      <c r="BF10" s="355"/>
      <c r="BG10" s="356"/>
      <c r="BH10" s="494"/>
      <c r="BI10" s="495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499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1"/>
    </row>
    <row r="11" spans="1:93" ht="7.9" customHeight="1" x14ac:dyDescent="0.2">
      <c r="A11" s="533"/>
      <c r="B11" s="322"/>
      <c r="C11" s="458"/>
      <c r="D11" s="458"/>
      <c r="E11" s="458"/>
      <c r="F11" s="458"/>
      <c r="G11" s="458"/>
      <c r="H11" s="458"/>
      <c r="I11" s="458"/>
      <c r="J11" s="458"/>
      <c r="K11" s="323"/>
      <c r="L11" s="490"/>
      <c r="M11" s="491"/>
      <c r="N11" s="566"/>
      <c r="O11" s="566"/>
      <c r="P11" s="459" t="s">
        <v>92</v>
      </c>
      <c r="Q11" s="460"/>
      <c r="R11" s="460"/>
      <c r="S11" s="460"/>
      <c r="T11" s="460"/>
      <c r="U11" s="460"/>
      <c r="V11" s="460"/>
      <c r="W11" s="461"/>
      <c r="X11" s="466"/>
      <c r="Y11" s="467"/>
      <c r="Z11" s="468"/>
      <c r="AA11" s="475"/>
      <c r="AB11" s="467"/>
      <c r="AC11" s="476"/>
      <c r="AD11" s="481"/>
      <c r="AE11" s="481"/>
      <c r="AF11" s="481"/>
      <c r="AG11" s="481"/>
      <c r="AH11" s="481"/>
      <c r="AI11" s="481"/>
      <c r="AJ11" s="514"/>
      <c r="AK11" s="595"/>
      <c r="AL11" s="481"/>
      <c r="AM11" s="481"/>
      <c r="AN11" s="481"/>
      <c r="AO11" s="481"/>
      <c r="AP11" s="481"/>
      <c r="AQ11" s="481"/>
      <c r="AR11" s="481"/>
      <c r="AS11" s="514"/>
      <c r="AT11" s="517"/>
      <c r="AU11" s="481"/>
      <c r="AV11" s="481"/>
      <c r="AW11" s="481"/>
      <c r="AX11" s="481"/>
      <c r="AY11" s="481"/>
      <c r="AZ11" s="520"/>
      <c r="BA11" s="521"/>
      <c r="BB11" s="579"/>
      <c r="BC11" s="580"/>
      <c r="BD11" s="240" t="s">
        <v>93</v>
      </c>
      <c r="BE11" s="241"/>
      <c r="BF11" s="241"/>
      <c r="BG11" s="393"/>
      <c r="BH11" s="527" t="s">
        <v>94</v>
      </c>
      <c r="BI11" s="528"/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499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1"/>
    </row>
    <row r="12" spans="1:93" ht="9.75" customHeight="1" x14ac:dyDescent="0.2">
      <c r="A12" s="533"/>
      <c r="B12" s="321"/>
      <c r="C12" s="484"/>
      <c r="D12" s="484"/>
      <c r="E12" s="484"/>
      <c r="F12" s="484"/>
      <c r="G12" s="484"/>
      <c r="H12" s="484"/>
      <c r="I12" s="484"/>
      <c r="J12" s="484"/>
      <c r="K12" s="308"/>
      <c r="L12" s="486"/>
      <c r="M12" s="487"/>
      <c r="N12" s="566"/>
      <c r="O12" s="566"/>
      <c r="P12" s="365"/>
      <c r="Q12" s="366"/>
      <c r="R12" s="366"/>
      <c r="S12" s="366"/>
      <c r="T12" s="366"/>
      <c r="U12" s="366"/>
      <c r="V12" s="366"/>
      <c r="W12" s="462"/>
      <c r="X12" s="469"/>
      <c r="Y12" s="470"/>
      <c r="Z12" s="471"/>
      <c r="AA12" s="477"/>
      <c r="AB12" s="470"/>
      <c r="AC12" s="478"/>
      <c r="AD12" s="482"/>
      <c r="AE12" s="482"/>
      <c r="AF12" s="482"/>
      <c r="AG12" s="482"/>
      <c r="AH12" s="482"/>
      <c r="AI12" s="482"/>
      <c r="AJ12" s="515"/>
      <c r="AK12" s="596"/>
      <c r="AL12" s="482"/>
      <c r="AM12" s="482"/>
      <c r="AN12" s="482"/>
      <c r="AO12" s="482"/>
      <c r="AP12" s="482"/>
      <c r="AQ12" s="482"/>
      <c r="AR12" s="482"/>
      <c r="AS12" s="515"/>
      <c r="AT12" s="518"/>
      <c r="AU12" s="482"/>
      <c r="AV12" s="482"/>
      <c r="AW12" s="482"/>
      <c r="AX12" s="482"/>
      <c r="AY12" s="482"/>
      <c r="AZ12" s="522"/>
      <c r="BA12" s="523"/>
      <c r="BB12" s="579"/>
      <c r="BC12" s="580"/>
      <c r="BD12" s="341"/>
      <c r="BE12" s="342"/>
      <c r="BF12" s="342"/>
      <c r="BG12" s="343"/>
      <c r="BH12" s="529"/>
      <c r="BI12" s="530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499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1"/>
    </row>
    <row r="13" spans="1:93" ht="9.75" customHeight="1" x14ac:dyDescent="0.2">
      <c r="A13" s="533"/>
      <c r="B13" s="485"/>
      <c r="C13" s="456"/>
      <c r="D13" s="456"/>
      <c r="E13" s="456"/>
      <c r="F13" s="456"/>
      <c r="G13" s="456"/>
      <c r="H13" s="456"/>
      <c r="I13" s="456"/>
      <c r="J13" s="456"/>
      <c r="K13" s="456"/>
      <c r="L13" s="488"/>
      <c r="M13" s="489"/>
      <c r="N13" s="567"/>
      <c r="O13" s="567"/>
      <c r="P13" s="463"/>
      <c r="Q13" s="464"/>
      <c r="R13" s="464"/>
      <c r="S13" s="464"/>
      <c r="T13" s="464"/>
      <c r="U13" s="464"/>
      <c r="V13" s="464"/>
      <c r="W13" s="465"/>
      <c r="X13" s="472"/>
      <c r="Y13" s="473"/>
      <c r="Z13" s="474"/>
      <c r="AA13" s="479"/>
      <c r="AB13" s="473"/>
      <c r="AC13" s="480"/>
      <c r="AD13" s="483"/>
      <c r="AE13" s="483"/>
      <c r="AF13" s="483"/>
      <c r="AG13" s="483"/>
      <c r="AH13" s="483"/>
      <c r="AI13" s="483"/>
      <c r="AJ13" s="516"/>
      <c r="AK13" s="597"/>
      <c r="AL13" s="483"/>
      <c r="AM13" s="483"/>
      <c r="AN13" s="483"/>
      <c r="AO13" s="483"/>
      <c r="AP13" s="483"/>
      <c r="AQ13" s="483"/>
      <c r="AR13" s="483"/>
      <c r="AS13" s="516"/>
      <c r="AT13" s="519"/>
      <c r="AU13" s="483"/>
      <c r="AV13" s="483"/>
      <c r="AW13" s="483"/>
      <c r="AX13" s="483"/>
      <c r="AY13" s="483"/>
      <c r="AZ13" s="524"/>
      <c r="BA13" s="525"/>
      <c r="BB13" s="581"/>
      <c r="BC13" s="582"/>
      <c r="BD13" s="242"/>
      <c r="BE13" s="243"/>
      <c r="BF13" s="243"/>
      <c r="BG13" s="526"/>
      <c r="BH13" s="531"/>
      <c r="BI13" s="532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502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4"/>
    </row>
    <row r="14" spans="1:93" ht="11.1" customHeight="1" x14ac:dyDescent="0.2">
      <c r="A14" s="533"/>
      <c r="B14" s="414" t="s">
        <v>19</v>
      </c>
      <c r="C14" s="416" t="s">
        <v>95</v>
      </c>
      <c r="D14" s="417"/>
      <c r="E14" s="417"/>
      <c r="F14" s="417"/>
      <c r="G14" s="418"/>
      <c r="H14" s="419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/>
      <c r="X14" s="420"/>
      <c r="Y14" s="420"/>
      <c r="Z14" s="420"/>
      <c r="AA14" s="420"/>
      <c r="AB14" s="420"/>
      <c r="AC14" s="420"/>
      <c r="AD14" s="421"/>
      <c r="AE14" s="422" t="s">
        <v>96</v>
      </c>
      <c r="AF14" s="423"/>
      <c r="AG14" s="423"/>
      <c r="AH14" s="423"/>
      <c r="AI14" s="423"/>
      <c r="AJ14" s="423"/>
      <c r="AK14" s="423"/>
      <c r="AL14" s="424"/>
      <c r="AM14" s="431" t="s">
        <v>97</v>
      </c>
      <c r="AN14" s="432"/>
      <c r="AO14" s="432"/>
      <c r="AP14" s="432"/>
      <c r="AQ14" s="432"/>
      <c r="AR14" s="432"/>
      <c r="AS14" s="432"/>
      <c r="AT14" s="433"/>
      <c r="AU14" s="422" t="s">
        <v>98</v>
      </c>
      <c r="AV14" s="423"/>
      <c r="AW14" s="423"/>
      <c r="AX14" s="423"/>
      <c r="AY14" s="423"/>
      <c r="AZ14" s="423"/>
      <c r="BA14" s="424"/>
      <c r="BB14" s="352" t="s">
        <v>99</v>
      </c>
      <c r="BC14" s="346"/>
      <c r="BD14" s="346"/>
      <c r="BE14" s="346"/>
      <c r="BF14" s="346"/>
      <c r="BG14" s="346"/>
      <c r="BH14" s="353"/>
      <c r="BI14" s="357" t="s">
        <v>5</v>
      </c>
      <c r="BJ14" s="358"/>
      <c r="BK14" s="358"/>
      <c r="BL14" s="358"/>
      <c r="BM14" s="358"/>
      <c r="BN14" s="358"/>
      <c r="BO14" s="358"/>
      <c r="BP14" s="358"/>
      <c r="BQ14" s="358"/>
      <c r="BR14" s="359"/>
      <c r="BS14" s="363" t="s">
        <v>100</v>
      </c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9" t="s">
        <v>101</v>
      </c>
      <c r="CF14" s="370"/>
      <c r="CG14" s="370"/>
      <c r="CH14" s="370"/>
      <c r="CI14" s="370"/>
      <c r="CJ14" s="370"/>
      <c r="CK14" s="370"/>
      <c r="CL14" s="370"/>
      <c r="CM14" s="371"/>
    </row>
    <row r="15" spans="1:93" ht="6.75" customHeight="1" x14ac:dyDescent="0.2">
      <c r="A15" s="533"/>
      <c r="B15" s="414"/>
      <c r="C15" s="381"/>
      <c r="D15" s="382"/>
      <c r="E15" s="382"/>
      <c r="F15" s="382"/>
      <c r="G15" s="383"/>
      <c r="H15" s="387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8"/>
      <c r="Z15" s="388"/>
      <c r="AA15" s="388"/>
      <c r="AB15" s="388"/>
      <c r="AC15" s="388"/>
      <c r="AD15" s="389"/>
      <c r="AE15" s="425"/>
      <c r="AF15" s="426"/>
      <c r="AG15" s="426"/>
      <c r="AH15" s="426"/>
      <c r="AI15" s="426"/>
      <c r="AJ15" s="426"/>
      <c r="AK15" s="426"/>
      <c r="AL15" s="427"/>
      <c r="AM15" s="434"/>
      <c r="AN15" s="435"/>
      <c r="AO15" s="435"/>
      <c r="AP15" s="435"/>
      <c r="AQ15" s="435"/>
      <c r="AR15" s="435"/>
      <c r="AS15" s="435"/>
      <c r="AT15" s="436"/>
      <c r="AU15" s="425"/>
      <c r="AV15" s="426"/>
      <c r="AW15" s="426"/>
      <c r="AX15" s="426"/>
      <c r="AY15" s="426"/>
      <c r="AZ15" s="426"/>
      <c r="BA15" s="427"/>
      <c r="BB15" s="341"/>
      <c r="BC15" s="342"/>
      <c r="BD15" s="342"/>
      <c r="BE15" s="342"/>
      <c r="BF15" s="342"/>
      <c r="BG15" s="342"/>
      <c r="BH15" s="343"/>
      <c r="BI15" s="264"/>
      <c r="BJ15" s="284"/>
      <c r="BK15" s="284"/>
      <c r="BL15" s="284"/>
      <c r="BM15" s="284"/>
      <c r="BN15" s="284"/>
      <c r="BO15" s="284"/>
      <c r="BP15" s="284"/>
      <c r="BQ15" s="284"/>
      <c r="BR15" s="285"/>
      <c r="BS15" s="365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72"/>
      <c r="CF15" s="373"/>
      <c r="CG15" s="373"/>
      <c r="CH15" s="373"/>
      <c r="CI15" s="373"/>
      <c r="CJ15" s="373"/>
      <c r="CK15" s="373"/>
      <c r="CL15" s="373"/>
      <c r="CM15" s="374"/>
    </row>
    <row r="16" spans="1:93" ht="7.35" customHeight="1" x14ac:dyDescent="0.2">
      <c r="A16" s="533"/>
      <c r="B16" s="414"/>
      <c r="C16" s="378" t="s">
        <v>71</v>
      </c>
      <c r="D16" s="379"/>
      <c r="E16" s="379"/>
      <c r="F16" s="379"/>
      <c r="G16" s="380"/>
      <c r="H16" s="384"/>
      <c r="I16" s="385"/>
      <c r="J16" s="385"/>
      <c r="K16" s="385"/>
      <c r="L16" s="385"/>
      <c r="M16" s="385"/>
      <c r="N16" s="385"/>
      <c r="O16" s="385"/>
      <c r="P16" s="385"/>
      <c r="Q16" s="385"/>
      <c r="R16" s="385"/>
      <c r="S16" s="385"/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6"/>
      <c r="AE16" s="425"/>
      <c r="AF16" s="426"/>
      <c r="AG16" s="426"/>
      <c r="AH16" s="426"/>
      <c r="AI16" s="426"/>
      <c r="AJ16" s="426"/>
      <c r="AK16" s="426"/>
      <c r="AL16" s="427"/>
      <c r="AM16" s="434"/>
      <c r="AN16" s="435"/>
      <c r="AO16" s="435"/>
      <c r="AP16" s="435"/>
      <c r="AQ16" s="435"/>
      <c r="AR16" s="435"/>
      <c r="AS16" s="435"/>
      <c r="AT16" s="436"/>
      <c r="AU16" s="425"/>
      <c r="AV16" s="426"/>
      <c r="AW16" s="426"/>
      <c r="AX16" s="426"/>
      <c r="AY16" s="426"/>
      <c r="AZ16" s="426"/>
      <c r="BA16" s="427"/>
      <c r="BB16" s="341"/>
      <c r="BC16" s="342"/>
      <c r="BD16" s="342"/>
      <c r="BE16" s="342"/>
      <c r="BF16" s="342"/>
      <c r="BG16" s="342"/>
      <c r="BH16" s="343"/>
      <c r="BI16" s="264"/>
      <c r="BJ16" s="284"/>
      <c r="BK16" s="284"/>
      <c r="BL16" s="284"/>
      <c r="BM16" s="284"/>
      <c r="BN16" s="284"/>
      <c r="BO16" s="284"/>
      <c r="BP16" s="284"/>
      <c r="BQ16" s="284"/>
      <c r="BR16" s="285"/>
      <c r="BS16" s="365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72"/>
      <c r="CF16" s="373"/>
      <c r="CG16" s="373"/>
      <c r="CH16" s="373"/>
      <c r="CI16" s="373"/>
      <c r="CJ16" s="373"/>
      <c r="CK16" s="373"/>
      <c r="CL16" s="373"/>
      <c r="CM16" s="374"/>
    </row>
    <row r="17" spans="1:91" ht="7.35" customHeight="1" x14ac:dyDescent="0.2">
      <c r="A17" s="533"/>
      <c r="B17" s="414"/>
      <c r="C17" s="378"/>
      <c r="D17" s="379"/>
      <c r="E17" s="379"/>
      <c r="F17" s="379"/>
      <c r="G17" s="380"/>
      <c r="H17" s="384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5"/>
      <c r="T17" s="385"/>
      <c r="U17" s="385"/>
      <c r="V17" s="385"/>
      <c r="W17" s="385"/>
      <c r="X17" s="385"/>
      <c r="Y17" s="385"/>
      <c r="Z17" s="385"/>
      <c r="AA17" s="385"/>
      <c r="AB17" s="385"/>
      <c r="AC17" s="385"/>
      <c r="AD17" s="386"/>
      <c r="AE17" s="425"/>
      <c r="AF17" s="426"/>
      <c r="AG17" s="426"/>
      <c r="AH17" s="426"/>
      <c r="AI17" s="426"/>
      <c r="AJ17" s="426"/>
      <c r="AK17" s="426"/>
      <c r="AL17" s="427"/>
      <c r="AM17" s="434"/>
      <c r="AN17" s="435"/>
      <c r="AO17" s="435"/>
      <c r="AP17" s="435"/>
      <c r="AQ17" s="435"/>
      <c r="AR17" s="435"/>
      <c r="AS17" s="435"/>
      <c r="AT17" s="436"/>
      <c r="AU17" s="425"/>
      <c r="AV17" s="426"/>
      <c r="AW17" s="426"/>
      <c r="AX17" s="426"/>
      <c r="AY17" s="426"/>
      <c r="AZ17" s="426"/>
      <c r="BA17" s="427"/>
      <c r="BB17" s="341"/>
      <c r="BC17" s="342"/>
      <c r="BD17" s="342"/>
      <c r="BE17" s="342"/>
      <c r="BF17" s="342"/>
      <c r="BG17" s="342"/>
      <c r="BH17" s="343"/>
      <c r="BI17" s="264"/>
      <c r="BJ17" s="284"/>
      <c r="BK17" s="284"/>
      <c r="BL17" s="284"/>
      <c r="BM17" s="284"/>
      <c r="BN17" s="284"/>
      <c r="BO17" s="284"/>
      <c r="BP17" s="284"/>
      <c r="BQ17" s="284"/>
      <c r="BR17" s="285"/>
      <c r="BS17" s="365"/>
      <c r="BT17" s="366"/>
      <c r="BU17" s="366"/>
      <c r="BV17" s="366"/>
      <c r="BW17" s="366"/>
      <c r="BX17" s="366"/>
      <c r="BY17" s="366"/>
      <c r="BZ17" s="366"/>
      <c r="CA17" s="366"/>
      <c r="CB17" s="366"/>
      <c r="CC17" s="366"/>
      <c r="CD17" s="366"/>
      <c r="CE17" s="372"/>
      <c r="CF17" s="373"/>
      <c r="CG17" s="373"/>
      <c r="CH17" s="373"/>
      <c r="CI17" s="373"/>
      <c r="CJ17" s="373"/>
      <c r="CK17" s="373"/>
      <c r="CL17" s="373"/>
      <c r="CM17" s="374"/>
    </row>
    <row r="18" spans="1:91" ht="8.25" customHeight="1" x14ac:dyDescent="0.2">
      <c r="A18" s="533"/>
      <c r="B18" s="414"/>
      <c r="C18" s="378"/>
      <c r="D18" s="379"/>
      <c r="E18" s="379"/>
      <c r="F18" s="379"/>
      <c r="G18" s="380"/>
      <c r="H18" s="384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385"/>
      <c r="X18" s="385"/>
      <c r="Y18" s="385"/>
      <c r="Z18" s="385"/>
      <c r="AA18" s="385"/>
      <c r="AB18" s="385"/>
      <c r="AC18" s="385"/>
      <c r="AD18" s="386"/>
      <c r="AE18" s="428"/>
      <c r="AF18" s="429"/>
      <c r="AG18" s="429"/>
      <c r="AH18" s="429"/>
      <c r="AI18" s="429"/>
      <c r="AJ18" s="429"/>
      <c r="AK18" s="429"/>
      <c r="AL18" s="430"/>
      <c r="AM18" s="437"/>
      <c r="AN18" s="438"/>
      <c r="AO18" s="438"/>
      <c r="AP18" s="438"/>
      <c r="AQ18" s="438"/>
      <c r="AR18" s="438"/>
      <c r="AS18" s="438"/>
      <c r="AT18" s="439"/>
      <c r="AU18" s="428"/>
      <c r="AV18" s="429"/>
      <c r="AW18" s="429"/>
      <c r="AX18" s="429"/>
      <c r="AY18" s="429"/>
      <c r="AZ18" s="429"/>
      <c r="BA18" s="430"/>
      <c r="BB18" s="354"/>
      <c r="BC18" s="355"/>
      <c r="BD18" s="355"/>
      <c r="BE18" s="355"/>
      <c r="BF18" s="355"/>
      <c r="BG18" s="355"/>
      <c r="BH18" s="356"/>
      <c r="BI18" s="360"/>
      <c r="BJ18" s="361"/>
      <c r="BK18" s="361"/>
      <c r="BL18" s="361"/>
      <c r="BM18" s="361"/>
      <c r="BN18" s="361"/>
      <c r="BO18" s="361"/>
      <c r="BP18" s="361"/>
      <c r="BQ18" s="361"/>
      <c r="BR18" s="362"/>
      <c r="BS18" s="367"/>
      <c r="BT18" s="368"/>
      <c r="BU18" s="368"/>
      <c r="BV18" s="368"/>
      <c r="BW18" s="368"/>
      <c r="BX18" s="368"/>
      <c r="BY18" s="368"/>
      <c r="BZ18" s="368"/>
      <c r="CA18" s="368"/>
      <c r="CB18" s="368"/>
      <c r="CC18" s="368"/>
      <c r="CD18" s="368"/>
      <c r="CE18" s="375"/>
      <c r="CF18" s="376"/>
      <c r="CG18" s="376"/>
      <c r="CH18" s="376"/>
      <c r="CI18" s="376"/>
      <c r="CJ18" s="376"/>
      <c r="CK18" s="376"/>
      <c r="CL18" s="376"/>
      <c r="CM18" s="377"/>
    </row>
    <row r="19" spans="1:91" ht="7.35" customHeight="1" x14ac:dyDescent="0.2">
      <c r="A19" s="533"/>
      <c r="B19" s="414"/>
      <c r="C19" s="378"/>
      <c r="D19" s="379"/>
      <c r="E19" s="379"/>
      <c r="F19" s="379"/>
      <c r="G19" s="380"/>
      <c r="H19" s="384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6"/>
      <c r="AE19" s="390" t="s">
        <v>6</v>
      </c>
      <c r="AF19" s="391"/>
      <c r="AG19" s="391"/>
      <c r="AH19" s="391"/>
      <c r="AI19" s="391"/>
      <c r="AJ19" s="391"/>
      <c r="AK19" s="391"/>
      <c r="AL19" s="392"/>
      <c r="AM19" s="53"/>
      <c r="AN19" s="54"/>
      <c r="AO19" s="54"/>
      <c r="AP19" s="55"/>
      <c r="AQ19" s="56"/>
      <c r="AR19" s="56"/>
      <c r="AS19" s="56"/>
      <c r="AT19" s="57"/>
      <c r="AU19" s="53"/>
      <c r="AV19" s="54"/>
      <c r="AW19" s="54"/>
      <c r="AX19" s="54"/>
      <c r="AY19" s="56"/>
      <c r="AZ19" s="56"/>
      <c r="BA19" s="57"/>
      <c r="BB19" s="240"/>
      <c r="BC19" s="241"/>
      <c r="BD19" s="241"/>
      <c r="BE19" s="241"/>
      <c r="BF19" s="241"/>
      <c r="BG19" s="241"/>
      <c r="BH19" s="393"/>
      <c r="BI19" s="394" t="s">
        <v>102</v>
      </c>
      <c r="BJ19" s="395"/>
      <c r="BK19" s="395"/>
      <c r="BL19" s="395"/>
      <c r="BM19" s="395"/>
      <c r="BN19" s="395"/>
      <c r="BO19" s="395"/>
      <c r="BP19" s="395"/>
      <c r="BQ19" s="395"/>
      <c r="BR19" s="396"/>
      <c r="BS19" s="394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6"/>
      <c r="CE19" s="286"/>
      <c r="CF19" s="287"/>
      <c r="CG19" s="287"/>
      <c r="CH19" s="287"/>
      <c r="CI19" s="287"/>
      <c r="CJ19" s="287"/>
      <c r="CK19" s="287"/>
      <c r="CL19" s="287"/>
      <c r="CM19" s="288"/>
    </row>
    <row r="20" spans="1:91" ht="6.75" customHeight="1" x14ac:dyDescent="0.2">
      <c r="A20" s="533"/>
      <c r="B20" s="414"/>
      <c r="C20" s="381"/>
      <c r="D20" s="382"/>
      <c r="E20" s="382"/>
      <c r="F20" s="382"/>
      <c r="G20" s="383"/>
      <c r="H20" s="387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8"/>
      <c r="V20" s="388"/>
      <c r="W20" s="388"/>
      <c r="X20" s="388"/>
      <c r="Y20" s="388"/>
      <c r="Z20" s="388"/>
      <c r="AA20" s="388"/>
      <c r="AB20" s="388"/>
      <c r="AC20" s="388"/>
      <c r="AD20" s="389"/>
      <c r="AE20" s="313"/>
      <c r="AF20" s="314"/>
      <c r="AG20" s="314"/>
      <c r="AH20" s="314"/>
      <c r="AI20" s="314"/>
      <c r="AJ20" s="314"/>
      <c r="AK20" s="314"/>
      <c r="AL20" s="315"/>
      <c r="AM20" s="53"/>
      <c r="AN20" s="266"/>
      <c r="AO20" s="267"/>
      <c r="AP20" s="268"/>
      <c r="AQ20" s="321" t="s">
        <v>7</v>
      </c>
      <c r="AR20" s="308"/>
      <c r="AS20" s="308"/>
      <c r="AT20" s="309"/>
      <c r="AU20" s="53"/>
      <c r="AV20" s="266"/>
      <c r="AW20" s="267"/>
      <c r="AX20" s="268"/>
      <c r="AY20" s="322" t="s">
        <v>7</v>
      </c>
      <c r="AZ20" s="323"/>
      <c r="BA20" s="324"/>
      <c r="BB20" s="341"/>
      <c r="BC20" s="342"/>
      <c r="BD20" s="342"/>
      <c r="BE20" s="342"/>
      <c r="BF20" s="342"/>
      <c r="BG20" s="342"/>
      <c r="BH20" s="343"/>
      <c r="BI20" s="261" t="s">
        <v>103</v>
      </c>
      <c r="BJ20" s="282" t="s">
        <v>104</v>
      </c>
      <c r="BK20" s="282"/>
      <c r="BL20" s="282"/>
      <c r="BM20" s="282"/>
      <c r="BN20" s="282"/>
      <c r="BO20" s="282"/>
      <c r="BP20" s="282"/>
      <c r="BQ20" s="282"/>
      <c r="BR20" s="283"/>
      <c r="BS20" s="264"/>
      <c r="BT20" s="277" t="s">
        <v>103</v>
      </c>
      <c r="BU20" s="277"/>
      <c r="BV20" s="278" t="s">
        <v>105</v>
      </c>
      <c r="BW20" s="278"/>
      <c r="BX20" s="278"/>
      <c r="BY20" s="278"/>
      <c r="BZ20" s="278"/>
      <c r="CA20" s="278"/>
      <c r="CB20" s="278"/>
      <c r="CC20" s="278"/>
      <c r="CD20" s="279"/>
      <c r="CE20" s="289"/>
      <c r="CF20" s="290"/>
      <c r="CG20" s="290"/>
      <c r="CH20" s="290"/>
      <c r="CI20" s="290"/>
      <c r="CJ20" s="290"/>
      <c r="CK20" s="290"/>
      <c r="CL20" s="290"/>
      <c r="CM20" s="291"/>
    </row>
    <row r="21" spans="1:91" ht="8.25" customHeight="1" x14ac:dyDescent="0.2">
      <c r="A21" s="533"/>
      <c r="B21" s="414"/>
      <c r="C21" s="397" t="s">
        <v>106</v>
      </c>
      <c r="D21" s="398"/>
      <c r="E21" s="398"/>
      <c r="F21" s="398"/>
      <c r="G21" s="399"/>
      <c r="H21" s="440" t="s">
        <v>107</v>
      </c>
      <c r="I21" s="441"/>
      <c r="J21" s="441"/>
      <c r="K21" s="441"/>
      <c r="L21" s="441"/>
      <c r="M21" s="441"/>
      <c r="N21" s="441"/>
      <c r="O21" s="410"/>
      <c r="P21" s="410"/>
      <c r="Q21" s="410"/>
      <c r="R21" s="256" t="s">
        <v>8</v>
      </c>
      <c r="S21" s="256"/>
      <c r="T21" s="410"/>
      <c r="U21" s="410"/>
      <c r="V21" s="412" t="s">
        <v>68</v>
      </c>
      <c r="W21" s="412"/>
      <c r="X21" s="412"/>
      <c r="Y21" s="410"/>
      <c r="Z21" s="410"/>
      <c r="AA21" s="410"/>
      <c r="AB21" s="256" t="s">
        <v>15</v>
      </c>
      <c r="AC21" s="256"/>
      <c r="AD21" s="442"/>
      <c r="AE21" s="313"/>
      <c r="AF21" s="314"/>
      <c r="AG21" s="314"/>
      <c r="AH21" s="314"/>
      <c r="AI21" s="314"/>
      <c r="AJ21" s="314"/>
      <c r="AK21" s="314"/>
      <c r="AL21" s="315"/>
      <c r="AM21" s="53"/>
      <c r="AN21" s="269"/>
      <c r="AO21" s="259"/>
      <c r="AP21" s="270"/>
      <c r="AQ21" s="321"/>
      <c r="AR21" s="308"/>
      <c r="AS21" s="308"/>
      <c r="AT21" s="309"/>
      <c r="AU21" s="53"/>
      <c r="AV21" s="269"/>
      <c r="AW21" s="259"/>
      <c r="AX21" s="270"/>
      <c r="AY21" s="322"/>
      <c r="AZ21" s="323"/>
      <c r="BA21" s="324"/>
      <c r="BB21" s="341"/>
      <c r="BC21" s="342"/>
      <c r="BD21" s="342"/>
      <c r="BE21" s="342"/>
      <c r="BF21" s="342"/>
      <c r="BG21" s="342"/>
      <c r="BH21" s="343"/>
      <c r="BI21" s="261"/>
      <c r="BJ21" s="282"/>
      <c r="BK21" s="282"/>
      <c r="BL21" s="282"/>
      <c r="BM21" s="282"/>
      <c r="BN21" s="282"/>
      <c r="BO21" s="282"/>
      <c r="BP21" s="282"/>
      <c r="BQ21" s="282"/>
      <c r="BR21" s="283"/>
      <c r="BS21" s="264"/>
      <c r="BT21" s="277"/>
      <c r="BU21" s="277"/>
      <c r="BV21" s="278"/>
      <c r="BW21" s="278"/>
      <c r="BX21" s="278"/>
      <c r="BY21" s="278"/>
      <c r="BZ21" s="278"/>
      <c r="CA21" s="278"/>
      <c r="CB21" s="278"/>
      <c r="CC21" s="278"/>
      <c r="CD21" s="279"/>
      <c r="CE21" s="289"/>
      <c r="CF21" s="290"/>
      <c r="CG21" s="290"/>
      <c r="CH21" s="290"/>
      <c r="CI21" s="290"/>
      <c r="CJ21" s="290"/>
      <c r="CK21" s="290"/>
      <c r="CL21" s="290"/>
      <c r="CM21" s="291"/>
    </row>
    <row r="22" spans="1:91" ht="7.35" customHeight="1" x14ac:dyDescent="0.2">
      <c r="A22" s="533"/>
      <c r="B22" s="414"/>
      <c r="C22" s="400"/>
      <c r="D22" s="401"/>
      <c r="E22" s="401"/>
      <c r="F22" s="401"/>
      <c r="G22" s="402"/>
      <c r="H22" s="372"/>
      <c r="I22" s="373"/>
      <c r="J22" s="373"/>
      <c r="K22" s="373"/>
      <c r="L22" s="373"/>
      <c r="M22" s="373"/>
      <c r="N22" s="373"/>
      <c r="O22" s="411"/>
      <c r="P22" s="411"/>
      <c r="Q22" s="411"/>
      <c r="R22" s="133"/>
      <c r="S22" s="133"/>
      <c r="T22" s="411"/>
      <c r="U22" s="411"/>
      <c r="V22" s="413"/>
      <c r="W22" s="413"/>
      <c r="X22" s="413"/>
      <c r="Y22" s="411"/>
      <c r="Z22" s="411"/>
      <c r="AA22" s="411"/>
      <c r="AB22" s="133"/>
      <c r="AC22" s="133"/>
      <c r="AD22" s="210"/>
      <c r="AE22" s="313"/>
      <c r="AF22" s="314"/>
      <c r="AG22" s="314"/>
      <c r="AH22" s="314"/>
      <c r="AI22" s="314"/>
      <c r="AJ22" s="314"/>
      <c r="AK22" s="314"/>
      <c r="AL22" s="315"/>
      <c r="AM22" s="132"/>
      <c r="AN22" s="269"/>
      <c r="AO22" s="259"/>
      <c r="AP22" s="270"/>
      <c r="AQ22" s="321"/>
      <c r="AR22" s="308"/>
      <c r="AS22" s="308"/>
      <c r="AT22" s="309"/>
      <c r="AU22" s="344"/>
      <c r="AV22" s="269"/>
      <c r="AW22" s="259"/>
      <c r="AX22" s="270"/>
      <c r="AY22" s="322"/>
      <c r="AZ22" s="323"/>
      <c r="BA22" s="324"/>
      <c r="BB22" s="58"/>
      <c r="BC22" s="345"/>
      <c r="BD22" s="346"/>
      <c r="BE22" s="346"/>
      <c r="BF22" s="347"/>
      <c r="BG22" s="133" t="s">
        <v>108</v>
      </c>
      <c r="BH22" s="210"/>
      <c r="BI22" s="261" t="s">
        <v>109</v>
      </c>
      <c r="BJ22" s="282" t="s">
        <v>110</v>
      </c>
      <c r="BK22" s="282"/>
      <c r="BL22" s="282"/>
      <c r="BM22" s="282"/>
      <c r="BN22" s="282"/>
      <c r="BO22" s="282"/>
      <c r="BP22" s="282"/>
      <c r="BQ22" s="282"/>
      <c r="BR22" s="283"/>
      <c r="BS22" s="264"/>
      <c r="BT22" s="280" t="s">
        <v>111</v>
      </c>
      <c r="BU22" s="280"/>
      <c r="BV22" s="280"/>
      <c r="BW22" s="280"/>
      <c r="BX22" s="280"/>
      <c r="BY22" s="280"/>
      <c r="BZ22" s="280"/>
      <c r="CA22" s="280"/>
      <c r="CB22" s="280"/>
      <c r="CC22" s="280"/>
      <c r="CD22" s="281"/>
      <c r="CE22" s="289"/>
      <c r="CF22" s="290"/>
      <c r="CG22" s="290"/>
      <c r="CH22" s="290"/>
      <c r="CI22" s="290"/>
      <c r="CJ22" s="290"/>
      <c r="CK22" s="290"/>
      <c r="CL22" s="290"/>
      <c r="CM22" s="291"/>
    </row>
    <row r="23" spans="1:91" ht="7.35" customHeight="1" x14ac:dyDescent="0.2">
      <c r="A23" s="533"/>
      <c r="B23" s="414"/>
      <c r="C23" s="400"/>
      <c r="D23" s="401"/>
      <c r="E23" s="401"/>
      <c r="F23" s="401"/>
      <c r="G23" s="402"/>
      <c r="H23" s="372"/>
      <c r="I23" s="373"/>
      <c r="J23" s="373"/>
      <c r="K23" s="373"/>
      <c r="L23" s="373"/>
      <c r="M23" s="373"/>
      <c r="N23" s="373"/>
      <c r="O23" s="411"/>
      <c r="P23" s="411"/>
      <c r="Q23" s="411"/>
      <c r="R23" s="133"/>
      <c r="S23" s="133"/>
      <c r="T23" s="411"/>
      <c r="U23" s="411"/>
      <c r="V23" s="413"/>
      <c r="W23" s="413"/>
      <c r="X23" s="413"/>
      <c r="Y23" s="411"/>
      <c r="Z23" s="411"/>
      <c r="AA23" s="411"/>
      <c r="AB23" s="133"/>
      <c r="AC23" s="133"/>
      <c r="AD23" s="210"/>
      <c r="AE23" s="313"/>
      <c r="AF23" s="314"/>
      <c r="AG23" s="314"/>
      <c r="AH23" s="314"/>
      <c r="AI23" s="314"/>
      <c r="AJ23" s="314"/>
      <c r="AK23" s="314"/>
      <c r="AL23" s="315"/>
      <c r="AM23" s="132"/>
      <c r="AN23" s="271"/>
      <c r="AO23" s="272"/>
      <c r="AP23" s="273"/>
      <c r="AQ23" s="321"/>
      <c r="AR23" s="308"/>
      <c r="AS23" s="308"/>
      <c r="AT23" s="309"/>
      <c r="AU23" s="344"/>
      <c r="AV23" s="271"/>
      <c r="AW23" s="272"/>
      <c r="AX23" s="273"/>
      <c r="AY23" s="322"/>
      <c r="AZ23" s="323"/>
      <c r="BA23" s="324"/>
      <c r="BB23" s="58"/>
      <c r="BC23" s="348"/>
      <c r="BD23" s="342"/>
      <c r="BE23" s="342"/>
      <c r="BF23" s="349"/>
      <c r="BG23" s="133"/>
      <c r="BH23" s="210"/>
      <c r="BI23" s="261"/>
      <c r="BJ23" s="282"/>
      <c r="BK23" s="282"/>
      <c r="BL23" s="282"/>
      <c r="BM23" s="282"/>
      <c r="BN23" s="282"/>
      <c r="BO23" s="282"/>
      <c r="BP23" s="282"/>
      <c r="BQ23" s="282"/>
      <c r="BR23" s="283"/>
      <c r="BS23" s="264"/>
      <c r="BT23" s="280"/>
      <c r="BU23" s="280"/>
      <c r="BV23" s="280"/>
      <c r="BW23" s="280"/>
      <c r="BX23" s="280"/>
      <c r="BY23" s="280"/>
      <c r="BZ23" s="280"/>
      <c r="CA23" s="280"/>
      <c r="CB23" s="280"/>
      <c r="CC23" s="280"/>
      <c r="CD23" s="281"/>
      <c r="CE23" s="289"/>
      <c r="CF23" s="290"/>
      <c r="CG23" s="290"/>
      <c r="CH23" s="290"/>
      <c r="CI23" s="290"/>
      <c r="CJ23" s="290"/>
      <c r="CK23" s="290"/>
      <c r="CL23" s="290"/>
      <c r="CM23" s="291"/>
    </row>
    <row r="24" spans="1:91" ht="7.35" customHeight="1" x14ac:dyDescent="0.2">
      <c r="A24" s="533"/>
      <c r="B24" s="414"/>
      <c r="C24" s="397" t="s">
        <v>10</v>
      </c>
      <c r="D24" s="398"/>
      <c r="E24" s="398"/>
      <c r="F24" s="398"/>
      <c r="G24" s="399"/>
      <c r="H24" s="333"/>
      <c r="I24" s="328"/>
      <c r="J24" s="329"/>
      <c r="K24" s="333"/>
      <c r="L24" s="328"/>
      <c r="M24" s="333"/>
      <c r="N24" s="406"/>
      <c r="O24" s="408"/>
      <c r="P24" s="328"/>
      <c r="Q24" s="333"/>
      <c r="R24" s="328"/>
      <c r="S24" s="333"/>
      <c r="T24" s="328"/>
      <c r="U24" s="325"/>
      <c r="V24" s="327"/>
      <c r="W24" s="328"/>
      <c r="X24" s="329"/>
      <c r="Y24" s="329"/>
      <c r="Z24" s="333"/>
      <c r="AA24" s="334"/>
      <c r="AB24" s="328"/>
      <c r="AC24" s="333"/>
      <c r="AD24" s="328"/>
      <c r="AE24" s="313"/>
      <c r="AF24" s="314"/>
      <c r="AG24" s="314"/>
      <c r="AH24" s="314"/>
      <c r="AI24" s="314"/>
      <c r="AJ24" s="314"/>
      <c r="AK24" s="314"/>
      <c r="AL24" s="315"/>
      <c r="AM24" s="132"/>
      <c r="AN24" s="54"/>
      <c r="AO24" s="54"/>
      <c r="AP24" s="54"/>
      <c r="AQ24" s="56"/>
      <c r="AR24" s="56"/>
      <c r="AS24" s="56"/>
      <c r="AT24" s="57"/>
      <c r="AU24" s="344"/>
      <c r="AV24" s="59"/>
      <c r="AW24" s="55"/>
      <c r="AX24" s="55"/>
      <c r="AY24" s="56"/>
      <c r="AZ24" s="56"/>
      <c r="BA24" s="57"/>
      <c r="BB24" s="337"/>
      <c r="BC24" s="348"/>
      <c r="BD24" s="342"/>
      <c r="BE24" s="342"/>
      <c r="BF24" s="349"/>
      <c r="BG24" s="133"/>
      <c r="BH24" s="210"/>
      <c r="BI24" s="261" t="s">
        <v>112</v>
      </c>
      <c r="BJ24" s="282" t="s">
        <v>113</v>
      </c>
      <c r="BK24" s="282"/>
      <c r="BL24" s="282"/>
      <c r="BM24" s="282"/>
      <c r="BN24" s="282"/>
      <c r="BO24" s="282"/>
      <c r="BP24" s="282"/>
      <c r="BQ24" s="282"/>
      <c r="BR24" s="283"/>
      <c r="BS24" s="264"/>
      <c r="BT24" s="284"/>
      <c r="BU24" s="284"/>
      <c r="BV24" s="284"/>
      <c r="BW24" s="284"/>
      <c r="BX24" s="284"/>
      <c r="BY24" s="284"/>
      <c r="BZ24" s="284"/>
      <c r="CA24" s="284"/>
      <c r="CB24" s="284"/>
      <c r="CC24" s="284"/>
      <c r="CD24" s="285"/>
      <c r="CE24" s="292"/>
      <c r="CF24" s="293"/>
      <c r="CG24" s="293"/>
      <c r="CH24" s="293"/>
      <c r="CI24" s="293"/>
      <c r="CJ24" s="293"/>
      <c r="CK24" s="293"/>
      <c r="CL24" s="293"/>
      <c r="CM24" s="294"/>
    </row>
    <row r="25" spans="1:91" ht="7.35" customHeight="1" x14ac:dyDescent="0.2">
      <c r="A25" s="533"/>
      <c r="B25" s="414"/>
      <c r="C25" s="400"/>
      <c r="D25" s="401"/>
      <c r="E25" s="401"/>
      <c r="F25" s="401"/>
      <c r="G25" s="402"/>
      <c r="H25" s="335"/>
      <c r="I25" s="331"/>
      <c r="J25" s="332"/>
      <c r="K25" s="335"/>
      <c r="L25" s="331"/>
      <c r="M25" s="335"/>
      <c r="N25" s="407"/>
      <c r="O25" s="409"/>
      <c r="P25" s="331"/>
      <c r="Q25" s="335"/>
      <c r="R25" s="331"/>
      <c r="S25" s="335"/>
      <c r="T25" s="331"/>
      <c r="U25" s="326"/>
      <c r="V25" s="330"/>
      <c r="W25" s="331"/>
      <c r="X25" s="332"/>
      <c r="Y25" s="332"/>
      <c r="Z25" s="335"/>
      <c r="AA25" s="336"/>
      <c r="AB25" s="331"/>
      <c r="AC25" s="335"/>
      <c r="AD25" s="331"/>
      <c r="AE25" s="313"/>
      <c r="AF25" s="314"/>
      <c r="AG25" s="314"/>
      <c r="AH25" s="314"/>
      <c r="AI25" s="314"/>
      <c r="AJ25" s="314"/>
      <c r="AK25" s="314"/>
      <c r="AL25" s="315"/>
      <c r="AM25" s="132"/>
      <c r="AN25" s="266"/>
      <c r="AO25" s="267"/>
      <c r="AP25" s="268"/>
      <c r="AQ25" s="321" t="s">
        <v>9</v>
      </c>
      <c r="AR25" s="308"/>
      <c r="AS25" s="308"/>
      <c r="AT25" s="309"/>
      <c r="AU25" s="344"/>
      <c r="AV25" s="269"/>
      <c r="AW25" s="259"/>
      <c r="AX25" s="270"/>
      <c r="AY25" s="322" t="s">
        <v>114</v>
      </c>
      <c r="AZ25" s="323"/>
      <c r="BA25" s="324"/>
      <c r="BB25" s="337"/>
      <c r="BC25" s="350"/>
      <c r="BD25" s="243"/>
      <c r="BE25" s="243"/>
      <c r="BF25" s="351"/>
      <c r="BG25" s="133"/>
      <c r="BH25" s="210"/>
      <c r="BI25" s="261"/>
      <c r="BJ25" s="282"/>
      <c r="BK25" s="282"/>
      <c r="BL25" s="282"/>
      <c r="BM25" s="282"/>
      <c r="BN25" s="282"/>
      <c r="BO25" s="282"/>
      <c r="BP25" s="282"/>
      <c r="BQ25" s="282"/>
      <c r="BR25" s="283"/>
      <c r="BS25" s="264"/>
      <c r="BT25" s="284"/>
      <c r="BU25" s="284"/>
      <c r="BV25" s="284"/>
      <c r="BW25" s="284"/>
      <c r="BX25" s="284"/>
      <c r="BY25" s="284"/>
      <c r="BZ25" s="284"/>
      <c r="CA25" s="284"/>
      <c r="CB25" s="284"/>
      <c r="CC25" s="284"/>
      <c r="CD25" s="285"/>
      <c r="CE25" s="192" t="s">
        <v>115</v>
      </c>
      <c r="CF25" s="193"/>
      <c r="CG25" s="193"/>
      <c r="CH25" s="193"/>
      <c r="CI25" s="193"/>
      <c r="CJ25" s="193"/>
      <c r="CK25" s="193"/>
      <c r="CL25" s="193"/>
      <c r="CM25" s="194"/>
    </row>
    <row r="26" spans="1:91" ht="7.35" customHeight="1" x14ac:dyDescent="0.2">
      <c r="A26" s="533"/>
      <c r="B26" s="414"/>
      <c r="C26" s="403"/>
      <c r="D26" s="404"/>
      <c r="E26" s="404"/>
      <c r="F26" s="404"/>
      <c r="G26" s="405"/>
      <c r="H26" s="335"/>
      <c r="I26" s="331"/>
      <c r="J26" s="332"/>
      <c r="K26" s="335"/>
      <c r="L26" s="331"/>
      <c r="M26" s="335"/>
      <c r="N26" s="407"/>
      <c r="O26" s="409"/>
      <c r="P26" s="331"/>
      <c r="Q26" s="335"/>
      <c r="R26" s="331"/>
      <c r="S26" s="335"/>
      <c r="T26" s="331"/>
      <c r="U26" s="326"/>
      <c r="V26" s="330"/>
      <c r="W26" s="331"/>
      <c r="X26" s="332"/>
      <c r="Y26" s="332"/>
      <c r="Z26" s="335"/>
      <c r="AA26" s="336"/>
      <c r="AB26" s="331"/>
      <c r="AC26" s="335"/>
      <c r="AD26" s="331"/>
      <c r="AE26" s="313"/>
      <c r="AF26" s="314"/>
      <c r="AG26" s="314"/>
      <c r="AH26" s="314"/>
      <c r="AI26" s="314"/>
      <c r="AJ26" s="314"/>
      <c r="AK26" s="314"/>
      <c r="AL26" s="315"/>
      <c r="AM26" s="53"/>
      <c r="AN26" s="269"/>
      <c r="AO26" s="259"/>
      <c r="AP26" s="270"/>
      <c r="AQ26" s="321"/>
      <c r="AR26" s="308"/>
      <c r="AS26" s="308"/>
      <c r="AT26" s="309"/>
      <c r="AU26" s="53"/>
      <c r="AV26" s="269"/>
      <c r="AW26" s="259"/>
      <c r="AX26" s="270"/>
      <c r="AY26" s="322"/>
      <c r="AZ26" s="323"/>
      <c r="BA26" s="324"/>
      <c r="BB26" s="337"/>
      <c r="BC26" s="259"/>
      <c r="BD26" s="259"/>
      <c r="BE26" s="259"/>
      <c r="BF26" s="259"/>
      <c r="BG26" s="259"/>
      <c r="BH26" s="260"/>
      <c r="BI26" s="261" t="s">
        <v>116</v>
      </c>
      <c r="BJ26" s="282" t="s">
        <v>117</v>
      </c>
      <c r="BK26" s="282"/>
      <c r="BL26" s="282"/>
      <c r="BM26" s="282"/>
      <c r="BN26" s="282"/>
      <c r="BO26" s="282"/>
      <c r="BP26" s="282"/>
      <c r="BQ26" s="282"/>
      <c r="BR26" s="283"/>
      <c r="BS26" s="276"/>
      <c r="BT26" s="277" t="s">
        <v>118</v>
      </c>
      <c r="BU26" s="277"/>
      <c r="BV26" s="278" t="s">
        <v>119</v>
      </c>
      <c r="BW26" s="278"/>
      <c r="BX26" s="278"/>
      <c r="BY26" s="278"/>
      <c r="BZ26" s="278"/>
      <c r="CA26" s="278"/>
      <c r="CB26" s="278"/>
      <c r="CC26" s="278"/>
      <c r="CD26" s="279"/>
      <c r="CE26" s="188"/>
      <c r="CF26" s="189"/>
      <c r="CG26" s="189"/>
      <c r="CH26" s="189"/>
      <c r="CI26" s="189"/>
      <c r="CJ26" s="189"/>
      <c r="CK26" s="189"/>
      <c r="CL26" s="189"/>
      <c r="CM26" s="274"/>
    </row>
    <row r="27" spans="1:91" ht="7.35" customHeight="1" x14ac:dyDescent="0.2">
      <c r="A27" s="533"/>
      <c r="B27" s="414"/>
      <c r="C27" s="443" t="s">
        <v>78</v>
      </c>
      <c r="D27" s="444"/>
      <c r="E27" s="444"/>
      <c r="F27" s="444"/>
      <c r="G27" s="445"/>
      <c r="H27" s="333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28"/>
      <c r="AE27" s="313"/>
      <c r="AF27" s="314"/>
      <c r="AG27" s="314"/>
      <c r="AH27" s="314"/>
      <c r="AI27" s="314"/>
      <c r="AJ27" s="314"/>
      <c r="AK27" s="314"/>
      <c r="AL27" s="315"/>
      <c r="AM27" s="38"/>
      <c r="AN27" s="269"/>
      <c r="AO27" s="259"/>
      <c r="AP27" s="270"/>
      <c r="AQ27" s="321"/>
      <c r="AR27" s="308"/>
      <c r="AS27" s="308"/>
      <c r="AT27" s="309"/>
      <c r="AU27" s="38"/>
      <c r="AV27" s="269"/>
      <c r="AW27" s="259"/>
      <c r="AX27" s="270"/>
      <c r="AY27" s="322"/>
      <c r="AZ27" s="323"/>
      <c r="BA27" s="324"/>
      <c r="BB27" s="337"/>
      <c r="BC27" s="266"/>
      <c r="BD27" s="267"/>
      <c r="BE27" s="267"/>
      <c r="BF27" s="268"/>
      <c r="BG27" s="295" t="s">
        <v>120</v>
      </c>
      <c r="BH27" s="210"/>
      <c r="BI27" s="261"/>
      <c r="BJ27" s="282"/>
      <c r="BK27" s="282"/>
      <c r="BL27" s="282"/>
      <c r="BM27" s="282"/>
      <c r="BN27" s="282"/>
      <c r="BO27" s="282"/>
      <c r="BP27" s="282"/>
      <c r="BQ27" s="282"/>
      <c r="BR27" s="283"/>
      <c r="BS27" s="276"/>
      <c r="BT27" s="277"/>
      <c r="BU27" s="277"/>
      <c r="BV27" s="278"/>
      <c r="BW27" s="278"/>
      <c r="BX27" s="278"/>
      <c r="BY27" s="278"/>
      <c r="BZ27" s="278"/>
      <c r="CA27" s="278"/>
      <c r="CB27" s="278"/>
      <c r="CC27" s="278"/>
      <c r="CD27" s="279"/>
      <c r="CE27" s="188"/>
      <c r="CF27" s="189"/>
      <c r="CG27" s="189"/>
      <c r="CH27" s="189"/>
      <c r="CI27" s="189"/>
      <c r="CJ27" s="189"/>
      <c r="CK27" s="189"/>
      <c r="CL27" s="189"/>
      <c r="CM27" s="274"/>
    </row>
    <row r="28" spans="1:91" ht="7.35" customHeight="1" x14ac:dyDescent="0.2">
      <c r="A28" s="533"/>
      <c r="B28" s="414"/>
      <c r="C28" s="446"/>
      <c r="D28" s="447"/>
      <c r="E28" s="447"/>
      <c r="F28" s="447"/>
      <c r="G28" s="448"/>
      <c r="H28" s="335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1"/>
      <c r="AE28" s="313"/>
      <c r="AF28" s="314"/>
      <c r="AG28" s="314"/>
      <c r="AH28" s="314"/>
      <c r="AI28" s="314"/>
      <c r="AJ28" s="314"/>
      <c r="AK28" s="314"/>
      <c r="AL28" s="315"/>
      <c r="AM28" s="38"/>
      <c r="AN28" s="271"/>
      <c r="AO28" s="272"/>
      <c r="AP28" s="273"/>
      <c r="AQ28" s="321"/>
      <c r="AR28" s="308"/>
      <c r="AS28" s="308"/>
      <c r="AT28" s="309"/>
      <c r="AU28" s="38"/>
      <c r="AV28" s="271"/>
      <c r="AW28" s="272"/>
      <c r="AX28" s="273"/>
      <c r="AY28" s="322"/>
      <c r="AZ28" s="323"/>
      <c r="BA28" s="324"/>
      <c r="BB28" s="337"/>
      <c r="BC28" s="269"/>
      <c r="BD28" s="259"/>
      <c r="BE28" s="259"/>
      <c r="BF28" s="270"/>
      <c r="BG28" s="295"/>
      <c r="BH28" s="210"/>
      <c r="BI28" s="261" t="s">
        <v>121</v>
      </c>
      <c r="BJ28" s="296" t="s">
        <v>224</v>
      </c>
      <c r="BK28" s="296"/>
      <c r="BL28" s="296"/>
      <c r="BM28" s="296"/>
      <c r="BN28" s="296"/>
      <c r="BO28" s="296"/>
      <c r="BP28" s="296"/>
      <c r="BQ28" s="296"/>
      <c r="BR28" s="297"/>
      <c r="BS28" s="276"/>
      <c r="BT28" s="280" t="s">
        <v>123</v>
      </c>
      <c r="BU28" s="280"/>
      <c r="BV28" s="280"/>
      <c r="BW28" s="280"/>
      <c r="BX28" s="280"/>
      <c r="BY28" s="280"/>
      <c r="BZ28" s="280"/>
      <c r="CA28" s="280"/>
      <c r="CB28" s="280"/>
      <c r="CC28" s="280"/>
      <c r="CD28" s="281"/>
      <c r="CE28" s="188"/>
      <c r="CF28" s="189"/>
      <c r="CG28" s="189"/>
      <c r="CH28" s="189"/>
      <c r="CI28" s="189"/>
      <c r="CJ28" s="189"/>
      <c r="CK28" s="189"/>
      <c r="CL28" s="189"/>
      <c r="CM28" s="274"/>
    </row>
    <row r="29" spans="1:91" ht="6" customHeight="1" x14ac:dyDescent="0.2">
      <c r="A29" s="533"/>
      <c r="B29" s="414"/>
      <c r="C29" s="449"/>
      <c r="D29" s="450"/>
      <c r="E29" s="450"/>
      <c r="F29" s="450"/>
      <c r="G29" s="451"/>
      <c r="H29" s="452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4"/>
      <c r="AE29" s="313"/>
      <c r="AF29" s="314"/>
      <c r="AG29" s="314"/>
      <c r="AH29" s="314"/>
      <c r="AI29" s="314"/>
      <c r="AJ29" s="314"/>
      <c r="AK29" s="314"/>
      <c r="AL29" s="315"/>
      <c r="AM29" s="38"/>
      <c r="AN29" s="39"/>
      <c r="AO29" s="39"/>
      <c r="AP29" s="39"/>
      <c r="AQ29" s="39"/>
      <c r="AR29" s="39"/>
      <c r="AS29" s="39"/>
      <c r="AT29" s="43"/>
      <c r="AU29" s="38"/>
      <c r="AV29" s="39"/>
      <c r="AW29" s="39"/>
      <c r="AX29" s="39"/>
      <c r="AY29" s="39"/>
      <c r="AZ29" s="39"/>
      <c r="BA29" s="43"/>
      <c r="BB29" s="337"/>
      <c r="BC29" s="269"/>
      <c r="BD29" s="259"/>
      <c r="BE29" s="259"/>
      <c r="BF29" s="270"/>
      <c r="BG29" s="295"/>
      <c r="BH29" s="210"/>
      <c r="BI29" s="261"/>
      <c r="BJ29" s="296"/>
      <c r="BK29" s="296"/>
      <c r="BL29" s="296"/>
      <c r="BM29" s="296"/>
      <c r="BN29" s="296"/>
      <c r="BO29" s="296"/>
      <c r="BP29" s="296"/>
      <c r="BQ29" s="296"/>
      <c r="BR29" s="297"/>
      <c r="BS29" s="60"/>
      <c r="BT29" s="280"/>
      <c r="BU29" s="280"/>
      <c r="BV29" s="280"/>
      <c r="BW29" s="280"/>
      <c r="BX29" s="280"/>
      <c r="BY29" s="280"/>
      <c r="BZ29" s="280"/>
      <c r="CA29" s="280"/>
      <c r="CB29" s="280"/>
      <c r="CC29" s="280"/>
      <c r="CD29" s="281"/>
      <c r="CE29" s="188"/>
      <c r="CF29" s="189"/>
      <c r="CG29" s="189"/>
      <c r="CH29" s="189"/>
      <c r="CI29" s="189"/>
      <c r="CJ29" s="189"/>
      <c r="CK29" s="189"/>
      <c r="CL29" s="189"/>
      <c r="CM29" s="274"/>
    </row>
    <row r="30" spans="1:91" ht="7.35" customHeight="1" x14ac:dyDescent="0.2">
      <c r="A30" s="533"/>
      <c r="B30" s="414"/>
      <c r="C30" s="298" t="s">
        <v>124</v>
      </c>
      <c r="D30" s="299"/>
      <c r="E30" s="299"/>
      <c r="F30" s="299"/>
      <c r="G30" s="300"/>
      <c r="H30" s="304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6"/>
      <c r="AE30" s="313"/>
      <c r="AF30" s="314"/>
      <c r="AG30" s="314"/>
      <c r="AH30" s="314"/>
      <c r="AI30" s="314"/>
      <c r="AJ30" s="314"/>
      <c r="AK30" s="314"/>
      <c r="AL30" s="315"/>
      <c r="AM30" s="310" t="s">
        <v>6</v>
      </c>
      <c r="AN30" s="311"/>
      <c r="AO30" s="311"/>
      <c r="AP30" s="311"/>
      <c r="AQ30" s="311"/>
      <c r="AR30" s="311"/>
      <c r="AS30" s="311"/>
      <c r="AT30" s="312"/>
      <c r="AU30" s="310" t="s">
        <v>6</v>
      </c>
      <c r="AV30" s="311"/>
      <c r="AW30" s="311"/>
      <c r="AX30" s="311"/>
      <c r="AY30" s="311"/>
      <c r="AZ30" s="311"/>
      <c r="BA30" s="312"/>
      <c r="BB30" s="337"/>
      <c r="BC30" s="269"/>
      <c r="BD30" s="259"/>
      <c r="BE30" s="259"/>
      <c r="BF30" s="270"/>
      <c r="BG30" s="295"/>
      <c r="BH30" s="210"/>
      <c r="BI30" s="261" t="s">
        <v>125</v>
      </c>
      <c r="BJ30" s="319" t="s">
        <v>126</v>
      </c>
      <c r="BK30" s="319"/>
      <c r="BL30" s="319"/>
      <c r="BM30" s="319"/>
      <c r="BN30" s="319"/>
      <c r="BO30" s="319"/>
      <c r="BP30" s="319"/>
      <c r="BQ30" s="319"/>
      <c r="BR30" s="320"/>
      <c r="BS30" s="132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210"/>
      <c r="CE30" s="190"/>
      <c r="CF30" s="191"/>
      <c r="CG30" s="191"/>
      <c r="CH30" s="191"/>
      <c r="CI30" s="191"/>
      <c r="CJ30" s="191"/>
      <c r="CK30" s="191"/>
      <c r="CL30" s="191"/>
      <c r="CM30" s="275"/>
    </row>
    <row r="31" spans="1:91" ht="5.25" customHeight="1" x14ac:dyDescent="0.2">
      <c r="A31" s="533"/>
      <c r="B31" s="414"/>
      <c r="C31" s="301"/>
      <c r="D31" s="302"/>
      <c r="E31" s="302"/>
      <c r="F31" s="302"/>
      <c r="G31" s="303"/>
      <c r="H31" s="307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308"/>
      <c r="AD31" s="309"/>
      <c r="AE31" s="313"/>
      <c r="AF31" s="314"/>
      <c r="AG31" s="314"/>
      <c r="AH31" s="314"/>
      <c r="AI31" s="314"/>
      <c r="AJ31" s="314"/>
      <c r="AK31" s="314"/>
      <c r="AL31" s="315"/>
      <c r="AM31" s="313"/>
      <c r="AN31" s="314"/>
      <c r="AO31" s="314"/>
      <c r="AP31" s="314"/>
      <c r="AQ31" s="314"/>
      <c r="AR31" s="314"/>
      <c r="AS31" s="314"/>
      <c r="AT31" s="315"/>
      <c r="AU31" s="313"/>
      <c r="AV31" s="314"/>
      <c r="AW31" s="314"/>
      <c r="AX31" s="314"/>
      <c r="AY31" s="314"/>
      <c r="AZ31" s="314"/>
      <c r="BA31" s="315"/>
      <c r="BB31" s="58"/>
      <c r="BC31" s="271"/>
      <c r="BD31" s="272"/>
      <c r="BE31" s="272"/>
      <c r="BF31" s="273"/>
      <c r="BG31" s="295"/>
      <c r="BH31" s="210"/>
      <c r="BI31" s="261"/>
      <c r="BJ31" s="319"/>
      <c r="BK31" s="319"/>
      <c r="BL31" s="319"/>
      <c r="BM31" s="319"/>
      <c r="BN31" s="319"/>
      <c r="BO31" s="319"/>
      <c r="BP31" s="319"/>
      <c r="BQ31" s="319"/>
      <c r="BR31" s="320"/>
      <c r="BS31" s="132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210"/>
      <c r="CE31" s="255"/>
      <c r="CF31" s="256"/>
      <c r="CG31" s="256"/>
      <c r="CH31" s="256"/>
      <c r="CI31" s="256"/>
      <c r="CJ31" s="256"/>
      <c r="CK31" s="256"/>
      <c r="CL31" s="256"/>
      <c r="CM31" s="257"/>
    </row>
    <row r="32" spans="1:91" ht="7.35" customHeight="1" x14ac:dyDescent="0.2">
      <c r="A32" s="533"/>
      <c r="B32" s="414"/>
      <c r="C32" s="301"/>
      <c r="D32" s="302"/>
      <c r="E32" s="302"/>
      <c r="F32" s="302"/>
      <c r="G32" s="303"/>
      <c r="H32" s="307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308"/>
      <c r="AD32" s="309"/>
      <c r="AE32" s="313"/>
      <c r="AF32" s="314"/>
      <c r="AG32" s="314"/>
      <c r="AH32" s="314"/>
      <c r="AI32" s="314"/>
      <c r="AJ32" s="314"/>
      <c r="AK32" s="314"/>
      <c r="AL32" s="315"/>
      <c r="AM32" s="313"/>
      <c r="AN32" s="314"/>
      <c r="AO32" s="314"/>
      <c r="AP32" s="314"/>
      <c r="AQ32" s="314"/>
      <c r="AR32" s="314"/>
      <c r="AS32" s="314"/>
      <c r="AT32" s="315"/>
      <c r="AU32" s="313"/>
      <c r="AV32" s="314"/>
      <c r="AW32" s="314"/>
      <c r="AX32" s="314"/>
      <c r="AY32" s="314"/>
      <c r="AZ32" s="314"/>
      <c r="BA32" s="315"/>
      <c r="BB32" s="132"/>
      <c r="BC32" s="259"/>
      <c r="BD32" s="259"/>
      <c r="BE32" s="259"/>
      <c r="BF32" s="259"/>
      <c r="BG32" s="259"/>
      <c r="BH32" s="260"/>
      <c r="BI32" s="261" t="s">
        <v>127</v>
      </c>
      <c r="BJ32" s="262" t="s">
        <v>128</v>
      </c>
      <c r="BK32" s="262"/>
      <c r="BL32" s="262"/>
      <c r="BM32" s="262"/>
      <c r="BN32" s="262"/>
      <c r="BO32" s="262"/>
      <c r="BP32" s="262"/>
      <c r="BQ32" s="262"/>
      <c r="BR32" s="263"/>
      <c r="BS32" s="264"/>
      <c r="BT32" s="265" t="s">
        <v>129</v>
      </c>
      <c r="BU32" s="265"/>
      <c r="BV32" s="262" t="s">
        <v>130</v>
      </c>
      <c r="BW32" s="262"/>
      <c r="BX32" s="262"/>
      <c r="BY32" s="262"/>
      <c r="BZ32" s="262"/>
      <c r="CA32" s="262"/>
      <c r="CB32" s="262"/>
      <c r="CC32" s="262"/>
      <c r="CD32" s="263"/>
      <c r="CE32" s="132"/>
      <c r="CF32" s="133"/>
      <c r="CG32" s="133"/>
      <c r="CH32" s="133"/>
      <c r="CI32" s="133"/>
      <c r="CJ32" s="133"/>
      <c r="CK32" s="133"/>
      <c r="CL32" s="133"/>
      <c r="CM32" s="134"/>
    </row>
    <row r="33" spans="1:92" ht="7.5" customHeight="1" x14ac:dyDescent="0.2">
      <c r="A33" s="533"/>
      <c r="B33" s="414"/>
      <c r="C33" s="301"/>
      <c r="D33" s="302"/>
      <c r="E33" s="302"/>
      <c r="F33" s="302"/>
      <c r="G33" s="303"/>
      <c r="H33" s="307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9"/>
      <c r="AE33" s="313"/>
      <c r="AF33" s="314"/>
      <c r="AG33" s="314"/>
      <c r="AH33" s="314"/>
      <c r="AI33" s="314"/>
      <c r="AJ33" s="314"/>
      <c r="AK33" s="314"/>
      <c r="AL33" s="315"/>
      <c r="AM33" s="313"/>
      <c r="AN33" s="314"/>
      <c r="AO33" s="314"/>
      <c r="AP33" s="314"/>
      <c r="AQ33" s="314"/>
      <c r="AR33" s="314"/>
      <c r="AS33" s="314"/>
      <c r="AT33" s="315"/>
      <c r="AU33" s="313"/>
      <c r="AV33" s="314"/>
      <c r="AW33" s="314"/>
      <c r="AX33" s="314"/>
      <c r="AY33" s="314"/>
      <c r="AZ33" s="314"/>
      <c r="BA33" s="315"/>
      <c r="BB33" s="258"/>
      <c r="BC33" s="266"/>
      <c r="BD33" s="267"/>
      <c r="BE33" s="267"/>
      <c r="BF33" s="268"/>
      <c r="BG33" s="295" t="s">
        <v>131</v>
      </c>
      <c r="BH33" s="210"/>
      <c r="BI33" s="261"/>
      <c r="BJ33" s="262"/>
      <c r="BK33" s="262"/>
      <c r="BL33" s="262"/>
      <c r="BM33" s="262"/>
      <c r="BN33" s="262"/>
      <c r="BO33" s="262"/>
      <c r="BP33" s="262"/>
      <c r="BQ33" s="262"/>
      <c r="BR33" s="263"/>
      <c r="BS33" s="264"/>
      <c r="BT33" s="265"/>
      <c r="BU33" s="265"/>
      <c r="BV33" s="262"/>
      <c r="BW33" s="262"/>
      <c r="BX33" s="262"/>
      <c r="BY33" s="262"/>
      <c r="BZ33" s="262"/>
      <c r="CA33" s="262"/>
      <c r="CB33" s="262"/>
      <c r="CC33" s="262"/>
      <c r="CD33" s="263"/>
      <c r="CE33" s="132"/>
      <c r="CF33" s="133"/>
      <c r="CG33" s="133"/>
      <c r="CH33" s="133"/>
      <c r="CI33" s="133"/>
      <c r="CJ33" s="133"/>
      <c r="CK33" s="133"/>
      <c r="CL33" s="133"/>
      <c r="CM33" s="134"/>
    </row>
    <row r="34" spans="1:92" ht="13.5" customHeight="1" x14ac:dyDescent="0.15">
      <c r="A34" s="533"/>
      <c r="B34" s="414"/>
      <c r="C34" s="298" t="s">
        <v>132</v>
      </c>
      <c r="D34" s="299"/>
      <c r="E34" s="299"/>
      <c r="F34" s="299"/>
      <c r="G34" s="300"/>
      <c r="H34" s="304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6"/>
      <c r="AE34" s="313"/>
      <c r="AF34" s="314"/>
      <c r="AG34" s="314"/>
      <c r="AH34" s="314"/>
      <c r="AI34" s="314"/>
      <c r="AJ34" s="314"/>
      <c r="AK34" s="314"/>
      <c r="AL34" s="315"/>
      <c r="AM34" s="313"/>
      <c r="AN34" s="314"/>
      <c r="AO34" s="314"/>
      <c r="AP34" s="314"/>
      <c r="AQ34" s="314"/>
      <c r="AR34" s="314"/>
      <c r="AS34" s="314"/>
      <c r="AT34" s="315"/>
      <c r="AU34" s="313"/>
      <c r="AV34" s="314"/>
      <c r="AW34" s="314"/>
      <c r="AX34" s="314"/>
      <c r="AY34" s="314"/>
      <c r="AZ34" s="314"/>
      <c r="BA34" s="315"/>
      <c r="BB34" s="258"/>
      <c r="BC34" s="269"/>
      <c r="BD34" s="259"/>
      <c r="BE34" s="259"/>
      <c r="BF34" s="270"/>
      <c r="BG34" s="295"/>
      <c r="BH34" s="210"/>
      <c r="BI34" s="61"/>
      <c r="BJ34" s="204" t="s">
        <v>133</v>
      </c>
      <c r="BK34" s="204"/>
      <c r="BL34" s="204"/>
      <c r="BM34" s="204"/>
      <c r="BN34" s="204"/>
      <c r="BO34" s="204"/>
      <c r="BP34" s="204"/>
      <c r="BQ34" s="204"/>
      <c r="BR34" s="205"/>
      <c r="BS34" s="206"/>
      <c r="BT34" s="207"/>
      <c r="BU34" s="207"/>
      <c r="BV34" s="208" t="s">
        <v>134</v>
      </c>
      <c r="BW34" s="208"/>
      <c r="BX34" s="208"/>
      <c r="BY34" s="208"/>
      <c r="BZ34" s="208"/>
      <c r="CA34" s="208"/>
      <c r="CB34" s="208"/>
      <c r="CC34" s="208"/>
      <c r="CD34" s="209"/>
      <c r="CE34" s="132"/>
      <c r="CF34" s="133"/>
      <c r="CG34" s="133"/>
      <c r="CH34" s="133"/>
      <c r="CI34" s="133"/>
      <c r="CJ34" s="133"/>
      <c r="CK34" s="133"/>
      <c r="CL34" s="133"/>
      <c r="CM34" s="134"/>
    </row>
    <row r="35" spans="1:92" ht="7.5" customHeight="1" x14ac:dyDescent="0.2">
      <c r="A35" s="533"/>
      <c r="B35" s="414"/>
      <c r="C35" s="301"/>
      <c r="D35" s="302"/>
      <c r="E35" s="302"/>
      <c r="F35" s="302"/>
      <c r="G35" s="303"/>
      <c r="H35" s="307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9"/>
      <c r="AE35" s="313"/>
      <c r="AF35" s="314"/>
      <c r="AG35" s="314"/>
      <c r="AH35" s="314"/>
      <c r="AI35" s="314"/>
      <c r="AJ35" s="314"/>
      <c r="AK35" s="314"/>
      <c r="AL35" s="315"/>
      <c r="AM35" s="313"/>
      <c r="AN35" s="314"/>
      <c r="AO35" s="314"/>
      <c r="AP35" s="314"/>
      <c r="AQ35" s="314"/>
      <c r="AR35" s="314"/>
      <c r="AS35" s="314"/>
      <c r="AT35" s="315"/>
      <c r="AU35" s="313"/>
      <c r="AV35" s="314"/>
      <c r="AW35" s="314"/>
      <c r="AX35" s="314"/>
      <c r="AY35" s="314"/>
      <c r="AZ35" s="314"/>
      <c r="BA35" s="315"/>
      <c r="BB35" s="258"/>
      <c r="BC35" s="271"/>
      <c r="BD35" s="272"/>
      <c r="BE35" s="272"/>
      <c r="BF35" s="273"/>
      <c r="BG35" s="295"/>
      <c r="BH35" s="210"/>
      <c r="BI35" s="132"/>
      <c r="BJ35" s="133"/>
      <c r="BK35" s="133"/>
      <c r="BL35" s="133"/>
      <c r="BM35" s="133"/>
      <c r="BN35" s="133"/>
      <c r="BO35" s="133"/>
      <c r="BP35" s="133"/>
      <c r="BQ35" s="133"/>
      <c r="BR35" s="210"/>
      <c r="BS35" s="62"/>
      <c r="BT35" s="212" t="s">
        <v>135</v>
      </c>
      <c r="BU35" s="212"/>
      <c r="BV35" s="212"/>
      <c r="BW35" s="212"/>
      <c r="BX35" s="212"/>
      <c r="BY35" s="212"/>
      <c r="BZ35" s="212"/>
      <c r="CA35" s="212"/>
      <c r="CB35" s="212"/>
      <c r="CC35" s="212"/>
      <c r="CD35" s="213"/>
      <c r="CE35" s="132"/>
      <c r="CF35" s="133"/>
      <c r="CG35" s="133"/>
      <c r="CH35" s="133"/>
      <c r="CI35" s="133"/>
      <c r="CJ35" s="133"/>
      <c r="CK35" s="133"/>
      <c r="CL35" s="133"/>
      <c r="CM35" s="134"/>
    </row>
    <row r="36" spans="1:92" ht="3.75" customHeight="1" x14ac:dyDescent="0.2">
      <c r="A36" s="533"/>
      <c r="B36" s="415"/>
      <c r="C36" s="338"/>
      <c r="D36" s="339"/>
      <c r="E36" s="339"/>
      <c r="F36" s="339"/>
      <c r="G36" s="340"/>
      <c r="H36" s="455"/>
      <c r="I36" s="456"/>
      <c r="J36" s="456"/>
      <c r="K36" s="456"/>
      <c r="L36" s="456"/>
      <c r="M36" s="456"/>
      <c r="N36" s="456"/>
      <c r="O36" s="456"/>
      <c r="P36" s="456"/>
      <c r="Q36" s="456"/>
      <c r="R36" s="456"/>
      <c r="S36" s="456"/>
      <c r="T36" s="456"/>
      <c r="U36" s="456"/>
      <c r="V36" s="456"/>
      <c r="W36" s="456"/>
      <c r="X36" s="456"/>
      <c r="Y36" s="456"/>
      <c r="Z36" s="456"/>
      <c r="AA36" s="456"/>
      <c r="AB36" s="456"/>
      <c r="AC36" s="456"/>
      <c r="AD36" s="457"/>
      <c r="AE36" s="316"/>
      <c r="AF36" s="317"/>
      <c r="AG36" s="317"/>
      <c r="AH36" s="317"/>
      <c r="AI36" s="317"/>
      <c r="AJ36" s="317"/>
      <c r="AK36" s="317"/>
      <c r="AL36" s="318"/>
      <c r="AM36" s="316"/>
      <c r="AN36" s="317"/>
      <c r="AO36" s="317"/>
      <c r="AP36" s="317"/>
      <c r="AQ36" s="317"/>
      <c r="AR36" s="317"/>
      <c r="AS36" s="317"/>
      <c r="AT36" s="318"/>
      <c r="AU36" s="316"/>
      <c r="AV36" s="317"/>
      <c r="AW36" s="317"/>
      <c r="AX36" s="317"/>
      <c r="AY36" s="317"/>
      <c r="AZ36" s="317"/>
      <c r="BA36" s="318"/>
      <c r="BB36" s="135"/>
      <c r="BC36" s="136"/>
      <c r="BD36" s="136"/>
      <c r="BE36" s="136"/>
      <c r="BF36" s="136"/>
      <c r="BG36" s="136"/>
      <c r="BH36" s="211"/>
      <c r="BI36" s="135"/>
      <c r="BJ36" s="136"/>
      <c r="BK36" s="136"/>
      <c r="BL36" s="136"/>
      <c r="BM36" s="136"/>
      <c r="BN36" s="136"/>
      <c r="BO36" s="136"/>
      <c r="BP36" s="136"/>
      <c r="BQ36" s="136"/>
      <c r="BR36" s="211"/>
      <c r="BS36" s="63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5"/>
      <c r="CE36" s="135"/>
      <c r="CF36" s="136"/>
      <c r="CG36" s="136"/>
      <c r="CH36" s="136"/>
      <c r="CI36" s="136"/>
      <c r="CJ36" s="136"/>
      <c r="CK36" s="136"/>
      <c r="CL36" s="136"/>
      <c r="CM36" s="137"/>
    </row>
    <row r="37" spans="1:92" ht="15.75" customHeight="1" x14ac:dyDescent="0.15">
      <c r="A37" s="533"/>
      <c r="B37" s="216" t="s">
        <v>136</v>
      </c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</row>
    <row r="38" spans="1:92" ht="24" customHeight="1" x14ac:dyDescent="0.2">
      <c r="A38" s="533"/>
      <c r="B38" s="217" t="s">
        <v>137</v>
      </c>
      <c r="C38" s="220" t="s">
        <v>138</v>
      </c>
      <c r="D38" s="221"/>
      <c r="E38" s="221"/>
      <c r="F38" s="221"/>
      <c r="G38" s="221"/>
      <c r="H38" s="222" t="s">
        <v>139</v>
      </c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4" t="s">
        <v>202</v>
      </c>
      <c r="AF38" s="225"/>
      <c r="AG38" s="225"/>
      <c r="AH38" s="225"/>
      <c r="AI38" s="225"/>
      <c r="AJ38" s="226"/>
      <c r="AK38" s="227"/>
      <c r="AL38" s="228"/>
      <c r="AM38" s="202"/>
      <c r="AN38" s="199"/>
      <c r="AO38" s="201"/>
      <c r="AP38" s="200"/>
      <c r="AQ38" s="201"/>
      <c r="AR38" s="200"/>
      <c r="AS38" s="201"/>
      <c r="AT38" s="200"/>
      <c r="AU38" s="199"/>
      <c r="AV38" s="199"/>
      <c r="AW38" s="64"/>
      <c r="AX38" s="199"/>
      <c r="AY38" s="199"/>
      <c r="AZ38" s="200"/>
      <c r="BA38" s="201"/>
      <c r="BB38" s="199"/>
      <c r="BC38" s="199"/>
      <c r="BD38" s="202"/>
      <c r="BE38" s="201"/>
      <c r="BF38" s="200"/>
      <c r="BG38" s="201"/>
      <c r="BH38" s="65"/>
      <c r="BI38" s="200"/>
      <c r="BJ38" s="203"/>
      <c r="BK38" s="163" t="s">
        <v>140</v>
      </c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</row>
    <row r="39" spans="1:92" ht="16.5" customHeight="1" x14ac:dyDescent="0.2">
      <c r="A39" s="533"/>
      <c r="B39" s="218"/>
      <c r="C39" s="164" t="s">
        <v>11</v>
      </c>
      <c r="D39" s="165"/>
      <c r="E39" s="165"/>
      <c r="F39" s="165"/>
      <c r="G39" s="166"/>
      <c r="H39" s="170" t="s">
        <v>141</v>
      </c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4" t="s">
        <v>142</v>
      </c>
      <c r="AU39" s="175"/>
      <c r="AV39" s="176"/>
      <c r="AW39" s="183" t="s">
        <v>89</v>
      </c>
      <c r="AX39" s="184"/>
      <c r="AY39" s="184"/>
      <c r="AZ39" s="185"/>
      <c r="BA39" s="186"/>
      <c r="BB39" s="186"/>
      <c r="BC39" s="186"/>
      <c r="BD39" s="186"/>
      <c r="BE39" s="186"/>
      <c r="BF39" s="186"/>
      <c r="BG39" s="186"/>
      <c r="BH39" s="186"/>
      <c r="BI39" s="186"/>
      <c r="BJ39" s="187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21"/>
    </row>
    <row r="40" spans="1:92" ht="18" customHeight="1" x14ac:dyDescent="0.2">
      <c r="A40" s="533"/>
      <c r="B40" s="218"/>
      <c r="C40" s="167"/>
      <c r="D40" s="168"/>
      <c r="E40" s="168"/>
      <c r="F40" s="168"/>
      <c r="G40" s="169"/>
      <c r="H40" s="172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7"/>
      <c r="AU40" s="178"/>
      <c r="AV40" s="179"/>
      <c r="AW40" s="188" t="s">
        <v>1</v>
      </c>
      <c r="AX40" s="189"/>
      <c r="AY40" s="189"/>
      <c r="AZ40" s="192"/>
      <c r="BA40" s="193"/>
      <c r="BB40" s="193"/>
      <c r="BC40" s="193"/>
      <c r="BD40" s="193"/>
      <c r="BE40" s="193"/>
      <c r="BF40" s="193"/>
      <c r="BG40" s="193"/>
      <c r="BH40" s="193"/>
      <c r="BI40" s="193"/>
      <c r="BJ40" s="194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</row>
    <row r="41" spans="1:92" ht="11.25" customHeight="1" x14ac:dyDescent="0.2">
      <c r="A41" s="533"/>
      <c r="B41" s="218"/>
      <c r="C41" s="195" t="s">
        <v>95</v>
      </c>
      <c r="D41" s="196"/>
      <c r="E41" s="196"/>
      <c r="F41" s="196"/>
      <c r="G41" s="196"/>
      <c r="H41" s="197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77"/>
      <c r="AU41" s="178"/>
      <c r="AV41" s="179"/>
      <c r="AW41" s="190"/>
      <c r="AX41" s="191"/>
      <c r="AY41" s="191"/>
      <c r="AZ41" s="190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42" t="s">
        <v>78</v>
      </c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4"/>
      <c r="BW41" s="232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</row>
    <row r="42" spans="1:92" ht="8.25" customHeight="1" x14ac:dyDescent="0.2">
      <c r="A42" s="533"/>
      <c r="B42" s="218"/>
      <c r="C42" s="236" t="s">
        <v>72</v>
      </c>
      <c r="D42" s="237"/>
      <c r="E42" s="237"/>
      <c r="F42" s="237"/>
      <c r="G42" s="237"/>
      <c r="H42" s="240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177"/>
      <c r="AU42" s="178"/>
      <c r="AV42" s="179"/>
      <c r="AW42" s="192" t="s">
        <v>143</v>
      </c>
      <c r="AX42" s="193"/>
      <c r="AY42" s="193"/>
      <c r="AZ42" s="246" t="s">
        <v>144</v>
      </c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29"/>
      <c r="BL42" s="230"/>
      <c r="BM42" s="230"/>
      <c r="BN42" s="230"/>
      <c r="BO42" s="230"/>
      <c r="BP42" s="230"/>
      <c r="BQ42" s="230"/>
      <c r="BR42" s="230"/>
      <c r="BS42" s="230"/>
      <c r="BT42" s="230"/>
      <c r="BU42" s="230"/>
      <c r="BV42" s="231"/>
      <c r="BW42" s="234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</row>
    <row r="43" spans="1:92" ht="20.25" customHeight="1" x14ac:dyDescent="0.2">
      <c r="A43" s="533"/>
      <c r="B43" s="219"/>
      <c r="C43" s="238"/>
      <c r="D43" s="239"/>
      <c r="E43" s="239"/>
      <c r="F43" s="239"/>
      <c r="G43" s="239"/>
      <c r="H43" s="242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180"/>
      <c r="AU43" s="181"/>
      <c r="AV43" s="182"/>
      <c r="AW43" s="244"/>
      <c r="AX43" s="245"/>
      <c r="AY43" s="245"/>
      <c r="AZ43" s="248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50" t="s">
        <v>145</v>
      </c>
      <c r="BL43" s="251"/>
      <c r="BM43" s="251"/>
      <c r="BN43" s="251"/>
      <c r="BO43" s="251"/>
      <c r="BP43" s="251"/>
      <c r="BQ43" s="251"/>
      <c r="BR43" s="251"/>
      <c r="BS43" s="251"/>
      <c r="BT43" s="251"/>
      <c r="BU43" s="251"/>
      <c r="BV43" s="252"/>
      <c r="BW43" s="253" t="s">
        <v>146</v>
      </c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</row>
    <row r="44" spans="1:92" ht="15.75" customHeight="1" x14ac:dyDescent="0.15">
      <c r="A44" s="533"/>
      <c r="B44" s="138" t="s">
        <v>147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</row>
    <row r="45" spans="1:92" ht="15" customHeight="1" x14ac:dyDescent="0.2">
      <c r="A45" s="533"/>
      <c r="B45" s="119" t="s">
        <v>148</v>
      </c>
      <c r="C45" s="139" t="s">
        <v>149</v>
      </c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1"/>
      <c r="AT45" s="142" t="s">
        <v>150</v>
      </c>
      <c r="AU45" s="143"/>
      <c r="AV45" s="143"/>
      <c r="AW45" s="143"/>
      <c r="AX45" s="143"/>
      <c r="AY45" s="143"/>
      <c r="AZ45" s="143"/>
      <c r="BA45" s="144"/>
      <c r="BB45" s="148" t="s">
        <v>151</v>
      </c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52" t="s">
        <v>152</v>
      </c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152"/>
      <c r="CG45" s="152"/>
      <c r="CH45" s="152"/>
      <c r="CI45" s="152"/>
      <c r="CJ45" s="152"/>
      <c r="CK45" s="152"/>
      <c r="CL45" s="152"/>
      <c r="CM45" s="152"/>
    </row>
    <row r="46" spans="1:92" ht="7.9" customHeight="1" x14ac:dyDescent="0.2">
      <c r="A46" s="533"/>
      <c r="B46" s="119"/>
      <c r="C46" s="139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1"/>
      <c r="AT46" s="145"/>
      <c r="AU46" s="146"/>
      <c r="AV46" s="146"/>
      <c r="AW46" s="146"/>
      <c r="AX46" s="146"/>
      <c r="AY46" s="146"/>
      <c r="AZ46" s="146"/>
      <c r="BA46" s="147"/>
      <c r="BB46" s="150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</row>
    <row r="47" spans="1:92" ht="3" customHeight="1" x14ac:dyDescent="0.2">
      <c r="A47" s="533"/>
      <c r="B47" s="119"/>
      <c r="C47" s="139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1"/>
      <c r="AT47" s="153" t="s">
        <v>153</v>
      </c>
      <c r="AU47" s="154"/>
      <c r="AV47" s="154"/>
      <c r="AW47" s="154"/>
      <c r="AX47" s="154"/>
      <c r="AY47" s="154"/>
      <c r="AZ47" s="154"/>
      <c r="BA47" s="155"/>
      <c r="BB47" s="159" t="s">
        <v>154</v>
      </c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</row>
    <row r="48" spans="1:92" ht="5.85" customHeight="1" x14ac:dyDescent="0.2">
      <c r="A48" s="533"/>
      <c r="B48" s="119"/>
      <c r="C48" s="139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1"/>
      <c r="AT48" s="156"/>
      <c r="AU48" s="157"/>
      <c r="AV48" s="157"/>
      <c r="AW48" s="157"/>
      <c r="AX48" s="157"/>
      <c r="AY48" s="157"/>
      <c r="AZ48" s="157"/>
      <c r="BA48" s="158"/>
      <c r="BB48" s="161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</row>
    <row r="49" spans="1:92" ht="5.85" customHeight="1" x14ac:dyDescent="0.2">
      <c r="A49" s="533"/>
      <c r="B49" s="119"/>
      <c r="C49" s="139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1"/>
      <c r="AT49" s="156"/>
      <c r="AU49" s="157"/>
      <c r="AV49" s="157"/>
      <c r="AW49" s="157"/>
      <c r="AX49" s="157"/>
      <c r="AY49" s="157"/>
      <c r="AZ49" s="157"/>
      <c r="BA49" s="158"/>
      <c r="BB49" s="161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</row>
    <row r="50" spans="1:92" ht="6" customHeight="1" x14ac:dyDescent="0.2">
      <c r="A50" s="533"/>
      <c r="B50" s="119"/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1"/>
      <c r="AT50" s="156"/>
      <c r="AU50" s="157"/>
      <c r="AV50" s="157"/>
      <c r="AW50" s="157"/>
      <c r="AX50" s="157"/>
      <c r="AY50" s="157"/>
      <c r="AZ50" s="157"/>
      <c r="BA50" s="158"/>
      <c r="BB50" s="161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</row>
    <row r="51" spans="1:92" ht="7.9" customHeight="1" x14ac:dyDescent="0.2">
      <c r="A51" s="533"/>
      <c r="B51" s="119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1"/>
      <c r="AT51" s="156"/>
      <c r="AU51" s="157"/>
      <c r="AV51" s="157"/>
      <c r="AW51" s="157"/>
      <c r="AX51" s="157"/>
      <c r="AY51" s="157"/>
      <c r="AZ51" s="157"/>
      <c r="BA51" s="158"/>
      <c r="BB51" s="161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</row>
    <row r="52" spans="1:92" ht="15" customHeight="1" x14ac:dyDescent="0.2">
      <c r="A52" s="533"/>
      <c r="B52" s="118" t="s">
        <v>155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66"/>
    </row>
    <row r="53" spans="1:92" ht="15" customHeight="1" x14ac:dyDescent="0.2">
      <c r="A53" s="533"/>
      <c r="B53" s="119" t="s">
        <v>148</v>
      </c>
      <c r="C53" s="120" t="s">
        <v>156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2"/>
      <c r="BG53" s="123" t="s">
        <v>157</v>
      </c>
      <c r="BH53" s="124"/>
      <c r="BI53" s="129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1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66"/>
    </row>
    <row r="54" spans="1:92" ht="0.75" customHeight="1" x14ac:dyDescent="0.2">
      <c r="A54" s="533"/>
      <c r="B54" s="119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2"/>
      <c r="BG54" s="125"/>
      <c r="BH54" s="126"/>
      <c r="BI54" s="132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4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66"/>
    </row>
    <row r="55" spans="1:92" ht="0.75" customHeight="1" x14ac:dyDescent="0.2">
      <c r="A55" s="533"/>
      <c r="B55" s="119"/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2"/>
      <c r="BG55" s="125"/>
      <c r="BH55" s="126"/>
      <c r="BI55" s="132"/>
      <c r="BJ55" s="133"/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4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66"/>
    </row>
    <row r="56" spans="1:92" ht="4.5" customHeight="1" x14ac:dyDescent="0.2">
      <c r="A56" s="533"/>
      <c r="B56" s="119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2"/>
      <c r="BG56" s="125"/>
      <c r="BH56" s="126"/>
      <c r="BI56" s="132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4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66"/>
    </row>
    <row r="57" spans="1:92" ht="9.75" customHeight="1" x14ac:dyDescent="0.2">
      <c r="A57" s="533"/>
      <c r="B57" s="119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2"/>
      <c r="BG57" s="125"/>
      <c r="BH57" s="126"/>
      <c r="BI57" s="132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4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66"/>
    </row>
    <row r="58" spans="1:92" ht="0.75" customHeight="1" x14ac:dyDescent="0.2">
      <c r="A58" s="533"/>
      <c r="B58" s="119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2"/>
      <c r="BG58" s="125"/>
      <c r="BH58" s="126"/>
      <c r="BI58" s="132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4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66"/>
    </row>
    <row r="59" spans="1:92" ht="16.5" customHeight="1" x14ac:dyDescent="0.15">
      <c r="A59" s="533"/>
      <c r="B59" s="119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2"/>
      <c r="BG59" s="127"/>
      <c r="BH59" s="128"/>
      <c r="BI59" s="135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7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</row>
    <row r="60" spans="1:92" ht="12" customHeight="1" x14ac:dyDescent="0.15">
      <c r="A60" s="533"/>
      <c r="B60" s="25" t="s">
        <v>158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</row>
  </sheetData>
  <mergeCells count="193">
    <mergeCell ref="A1:A60"/>
    <mergeCell ref="C1:R3"/>
    <mergeCell ref="S1:BA3"/>
    <mergeCell ref="BB1:BG3"/>
    <mergeCell ref="BH1:CM3"/>
    <mergeCell ref="B4:K9"/>
    <mergeCell ref="L4:M5"/>
    <mergeCell ref="N4:O13"/>
    <mergeCell ref="P4:W6"/>
    <mergeCell ref="X4:Y4"/>
    <mergeCell ref="AA4:BA4"/>
    <mergeCell ref="BB4:BC13"/>
    <mergeCell ref="BD4:BG6"/>
    <mergeCell ref="BH4:BV6"/>
    <mergeCell ref="BW4:CM5"/>
    <mergeCell ref="X5:BA6"/>
    <mergeCell ref="AK11:AL13"/>
    <mergeCell ref="AM11:AO13"/>
    <mergeCell ref="AP11:AQ13"/>
    <mergeCell ref="AR11:AS13"/>
    <mergeCell ref="BW6:CM7"/>
    <mergeCell ref="P7:W8"/>
    <mergeCell ref="X7:BA8"/>
    <mergeCell ref="BD7:BG10"/>
    <mergeCell ref="BH7:BV10"/>
    <mergeCell ref="BW8:CM13"/>
    <mergeCell ref="P9:W10"/>
    <mergeCell ref="X9:BA10"/>
    <mergeCell ref="AI11:AJ13"/>
    <mergeCell ref="AT11:AV13"/>
    <mergeCell ref="AW11:AW13"/>
    <mergeCell ref="AX11:AY13"/>
    <mergeCell ref="AZ11:BA13"/>
    <mergeCell ref="BD11:BG13"/>
    <mergeCell ref="BH11:BV13"/>
    <mergeCell ref="B10:K11"/>
    <mergeCell ref="P11:W13"/>
    <mergeCell ref="X11:Z13"/>
    <mergeCell ref="AA11:AC13"/>
    <mergeCell ref="AD11:AE13"/>
    <mergeCell ref="AF11:AH13"/>
    <mergeCell ref="B12:K13"/>
    <mergeCell ref="L12:M13"/>
    <mergeCell ref="L6:M11"/>
    <mergeCell ref="B14:B36"/>
    <mergeCell ref="C14:G15"/>
    <mergeCell ref="H14:AD15"/>
    <mergeCell ref="AE14:AL18"/>
    <mergeCell ref="AM14:AT18"/>
    <mergeCell ref="AU14:BA18"/>
    <mergeCell ref="C21:G23"/>
    <mergeCell ref="H21:N23"/>
    <mergeCell ref="O21:Q23"/>
    <mergeCell ref="R21:S23"/>
    <mergeCell ref="AB21:AD23"/>
    <mergeCell ref="C27:G29"/>
    <mergeCell ref="H27:AD29"/>
    <mergeCell ref="H34:AD36"/>
    <mergeCell ref="BV20:CD21"/>
    <mergeCell ref="BB14:BH18"/>
    <mergeCell ref="BI14:BR18"/>
    <mergeCell ref="BS14:CD18"/>
    <mergeCell ref="CE14:CM18"/>
    <mergeCell ref="C16:G20"/>
    <mergeCell ref="H16:AD20"/>
    <mergeCell ref="AE19:AL36"/>
    <mergeCell ref="BB19:BH20"/>
    <mergeCell ref="BI19:BR19"/>
    <mergeCell ref="BS19:CD19"/>
    <mergeCell ref="BI22:BI23"/>
    <mergeCell ref="BJ22:BR23"/>
    <mergeCell ref="BT22:CD23"/>
    <mergeCell ref="C24:G26"/>
    <mergeCell ref="H24:I26"/>
    <mergeCell ref="J24:J26"/>
    <mergeCell ref="K24:L26"/>
    <mergeCell ref="M24:N26"/>
    <mergeCell ref="O24:P26"/>
    <mergeCell ref="Q24:R26"/>
    <mergeCell ref="T21:U23"/>
    <mergeCell ref="V21:X23"/>
    <mergeCell ref="Y21:AA23"/>
    <mergeCell ref="BB21:BH21"/>
    <mergeCell ref="AM22:AM25"/>
    <mergeCell ref="AU22:AU25"/>
    <mergeCell ref="BC22:BF25"/>
    <mergeCell ref="BG22:BH25"/>
    <mergeCell ref="S24:T26"/>
    <mergeCell ref="AN20:AP23"/>
    <mergeCell ref="AQ20:AT23"/>
    <mergeCell ref="AV20:AX23"/>
    <mergeCell ref="AY20:BA23"/>
    <mergeCell ref="BC27:BF31"/>
    <mergeCell ref="BG27:BH31"/>
    <mergeCell ref="BI28:BI29"/>
    <mergeCell ref="BJ28:BR29"/>
    <mergeCell ref="C30:G33"/>
    <mergeCell ref="H30:AD33"/>
    <mergeCell ref="AM30:AT36"/>
    <mergeCell ref="AU30:BA36"/>
    <mergeCell ref="BI26:BI27"/>
    <mergeCell ref="BJ26:BR27"/>
    <mergeCell ref="BI30:BI31"/>
    <mergeCell ref="BJ30:BR31"/>
    <mergeCell ref="AN25:AP28"/>
    <mergeCell ref="AQ25:AT28"/>
    <mergeCell ref="AV25:AX28"/>
    <mergeCell ref="AY25:BA28"/>
    <mergeCell ref="U24:U26"/>
    <mergeCell ref="V24:X26"/>
    <mergeCell ref="Y24:Y26"/>
    <mergeCell ref="Z24:AB26"/>
    <mergeCell ref="AC24:AD26"/>
    <mergeCell ref="BB24:BB30"/>
    <mergeCell ref="BG33:BH35"/>
    <mergeCell ref="C34:G36"/>
    <mergeCell ref="BS30:CD31"/>
    <mergeCell ref="CE31:CM36"/>
    <mergeCell ref="BB32:BB35"/>
    <mergeCell ref="BC32:BH32"/>
    <mergeCell ref="BI32:BI33"/>
    <mergeCell ref="BJ32:BR33"/>
    <mergeCell ref="BS32:BS33"/>
    <mergeCell ref="BT32:BU33"/>
    <mergeCell ref="BV32:CD33"/>
    <mergeCell ref="BC33:BF35"/>
    <mergeCell ref="CE25:CM30"/>
    <mergeCell ref="BC26:BH26"/>
    <mergeCell ref="BS26:BS28"/>
    <mergeCell ref="BT26:BU27"/>
    <mergeCell ref="BV26:CD27"/>
    <mergeCell ref="BT28:CD29"/>
    <mergeCell ref="BI24:BI25"/>
    <mergeCell ref="BJ24:BR25"/>
    <mergeCell ref="BS24:CD25"/>
    <mergeCell ref="CE19:CM24"/>
    <mergeCell ref="BI20:BI21"/>
    <mergeCell ref="BJ20:BR21"/>
    <mergeCell ref="BS20:BS23"/>
    <mergeCell ref="BT20:BU21"/>
    <mergeCell ref="BJ34:BR34"/>
    <mergeCell ref="BS34:BU34"/>
    <mergeCell ref="BV34:CD34"/>
    <mergeCell ref="BI35:BR36"/>
    <mergeCell ref="BT35:CD36"/>
    <mergeCell ref="BB36:BH36"/>
    <mergeCell ref="B37:CM37"/>
    <mergeCell ref="B38:B43"/>
    <mergeCell ref="C38:G38"/>
    <mergeCell ref="H38:AD38"/>
    <mergeCell ref="AE38:AJ38"/>
    <mergeCell ref="AK38:AL38"/>
    <mergeCell ref="AM38:AO38"/>
    <mergeCell ref="AP38:AQ38"/>
    <mergeCell ref="AR38:AS38"/>
    <mergeCell ref="AT38:AV38"/>
    <mergeCell ref="BK41:BV42"/>
    <mergeCell ref="BW41:CM42"/>
    <mergeCell ref="C42:G43"/>
    <mergeCell ref="H42:AS43"/>
    <mergeCell ref="AW42:AY43"/>
    <mergeCell ref="AZ42:BJ43"/>
    <mergeCell ref="BK43:BV43"/>
    <mergeCell ref="BW43:CM43"/>
    <mergeCell ref="BK38:CM40"/>
    <mergeCell ref="C39:G40"/>
    <mergeCell ref="H39:AS40"/>
    <mergeCell ref="AT39:AV43"/>
    <mergeCell ref="AW39:AY39"/>
    <mergeCell ref="AZ39:BJ39"/>
    <mergeCell ref="AW40:AY41"/>
    <mergeCell ref="AZ40:BJ41"/>
    <mergeCell ref="C41:G41"/>
    <mergeCell ref="H41:AS41"/>
    <mergeCell ref="AX38:AY38"/>
    <mergeCell ref="AZ38:BA38"/>
    <mergeCell ref="BB38:BC38"/>
    <mergeCell ref="BD38:BE38"/>
    <mergeCell ref="BF38:BG38"/>
    <mergeCell ref="BI38:BJ38"/>
    <mergeCell ref="B52:CM52"/>
    <mergeCell ref="B53:B59"/>
    <mergeCell ref="C53:BF59"/>
    <mergeCell ref="BG53:BH59"/>
    <mergeCell ref="BI53:BW59"/>
    <mergeCell ref="B44:CM44"/>
    <mergeCell ref="B45:B51"/>
    <mergeCell ref="C45:AS51"/>
    <mergeCell ref="AT45:BA46"/>
    <mergeCell ref="BB45:BL46"/>
    <mergeCell ref="BM45:CM51"/>
    <mergeCell ref="AT47:BA51"/>
    <mergeCell ref="BB47:BL51"/>
  </mergeCells>
  <phoneticPr fontId="2"/>
  <pageMargins left="0.47244094488188981" right="0" top="0.19685039370078741" bottom="0.19685039370078741" header="0.51181102362204722" footer="0.51181102362204722"/>
  <pageSetup paperSize="9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2:CO65"/>
  <sheetViews>
    <sheetView zoomScaleNormal="100" zoomScaleSheetLayoutView="100" workbookViewId="0">
      <selection activeCell="B42" sqref="B42:CM42"/>
    </sheetView>
  </sheetViews>
  <sheetFormatPr defaultColWidth="9.1640625" defaultRowHeight="10.5" x14ac:dyDescent="0.2"/>
  <cols>
    <col min="1" max="1" width="3.83203125" style="44" customWidth="1"/>
    <col min="2" max="2" width="6" style="44" customWidth="1"/>
    <col min="3" max="3" width="1.5" style="44" customWidth="1"/>
    <col min="4" max="4" width="4.33203125" style="44" customWidth="1"/>
    <col min="5" max="5" width="2.33203125" style="44" customWidth="1"/>
    <col min="6" max="6" width="1" style="44" customWidth="1"/>
    <col min="7" max="7" width="1.83203125" style="44" customWidth="1"/>
    <col min="8" max="9" width="1.5" style="44" customWidth="1"/>
    <col min="10" max="10" width="3" style="44" customWidth="1"/>
    <col min="11" max="11" width="1" style="44" customWidth="1"/>
    <col min="12" max="12" width="2" style="44" customWidth="1"/>
    <col min="13" max="20" width="1.5" style="44" customWidth="1"/>
    <col min="21" max="21" width="3" style="44" customWidth="1"/>
    <col min="22" max="22" width="1.83203125" style="44" customWidth="1"/>
    <col min="23" max="23" width="0.5" style="44" customWidth="1"/>
    <col min="24" max="24" width="0.6640625" style="44" customWidth="1"/>
    <col min="25" max="25" width="3" style="44" customWidth="1"/>
    <col min="26" max="26" width="0.1640625" style="44" customWidth="1"/>
    <col min="27" max="27" width="1.33203125" style="44" customWidth="1"/>
    <col min="28" max="28" width="1.5" style="44" customWidth="1"/>
    <col min="29" max="29" width="1" style="44" customWidth="1"/>
    <col min="30" max="30" width="2" style="44" customWidth="1"/>
    <col min="31" max="31" width="1.83203125" style="44" customWidth="1"/>
    <col min="32" max="33" width="1" style="44" customWidth="1"/>
    <col min="34" max="35" width="1.83203125" style="44" customWidth="1"/>
    <col min="36" max="36" width="2" style="44" customWidth="1"/>
    <col min="37" max="37" width="1.83203125" style="44" customWidth="1"/>
    <col min="38" max="38" width="2" style="44" customWidth="1"/>
    <col min="39" max="39" width="1" style="44" customWidth="1"/>
    <col min="40" max="40" width="1.83203125" style="44" customWidth="1"/>
    <col min="41" max="41" width="1" style="44" customWidth="1"/>
    <col min="42" max="42" width="3.1640625" style="44" customWidth="1"/>
    <col min="43" max="43" width="0.6640625" style="44" customWidth="1"/>
    <col min="44" max="44" width="1.83203125" style="44" customWidth="1"/>
    <col min="45" max="46" width="2" style="44" customWidth="1"/>
    <col min="47" max="47" width="1" style="44" customWidth="1"/>
    <col min="48" max="48" width="0.83203125" style="44" customWidth="1"/>
    <col min="49" max="49" width="3.83203125" style="44" customWidth="1"/>
    <col min="50" max="50" width="1.33203125" style="44" customWidth="1"/>
    <col min="51" max="51" width="2.33203125" style="44" customWidth="1"/>
    <col min="52" max="53" width="1.83203125" style="44" customWidth="1"/>
    <col min="54" max="54" width="1" style="44" customWidth="1"/>
    <col min="55" max="55" width="2.5" style="44" customWidth="1"/>
    <col min="56" max="56" width="2.1640625" style="44" customWidth="1"/>
    <col min="57" max="57" width="1.5" style="44" customWidth="1"/>
    <col min="58" max="58" width="1.1640625" style="44" customWidth="1"/>
    <col min="59" max="59" width="2.5" style="44" customWidth="1"/>
    <col min="60" max="60" width="4" style="44" customWidth="1"/>
    <col min="61" max="61" width="3" style="44" customWidth="1"/>
    <col min="62" max="62" width="0.5" style="44" customWidth="1"/>
    <col min="63" max="68" width="1.5" style="44" customWidth="1"/>
    <col min="69" max="70" width="1.83203125" style="44" customWidth="1"/>
    <col min="71" max="91" width="1.5" style="44" customWidth="1"/>
    <col min="92" max="94" width="9.1640625" style="44"/>
    <col min="95" max="95" width="9.1640625" style="44" customWidth="1"/>
    <col min="96" max="16384" width="9.1640625" style="44"/>
  </cols>
  <sheetData>
    <row r="2" spans="1:93" ht="11.25" customHeight="1" x14ac:dyDescent="0.2">
      <c r="A2" s="533"/>
      <c r="B2" s="51"/>
      <c r="C2" s="534" t="s">
        <v>159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7" t="s">
        <v>160</v>
      </c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8"/>
      <c r="BB2" s="541" t="s">
        <v>82</v>
      </c>
      <c r="BC2" s="542"/>
      <c r="BD2" s="542"/>
      <c r="BE2" s="542"/>
      <c r="BF2" s="542"/>
      <c r="BG2" s="758"/>
      <c r="BH2" s="547" t="s">
        <v>83</v>
      </c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9"/>
    </row>
    <row r="3" spans="1:93" ht="13.5" customHeight="1" x14ac:dyDescent="0.2">
      <c r="A3" s="533"/>
      <c r="B3" s="51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8"/>
      <c r="BB3" s="543"/>
      <c r="BC3" s="544"/>
      <c r="BD3" s="544"/>
      <c r="BE3" s="544"/>
      <c r="BF3" s="544"/>
      <c r="BG3" s="759"/>
      <c r="BH3" s="550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2"/>
    </row>
    <row r="4" spans="1:93" ht="5.25" customHeight="1" x14ac:dyDescent="0.2">
      <c r="A4" s="533"/>
      <c r="B4" s="67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  <c r="AX4" s="757"/>
      <c r="AY4" s="757"/>
      <c r="AZ4" s="757"/>
      <c r="BA4" s="538"/>
      <c r="BB4" s="545"/>
      <c r="BC4" s="546"/>
      <c r="BD4" s="546"/>
      <c r="BE4" s="546"/>
      <c r="BF4" s="546"/>
      <c r="BG4" s="760"/>
      <c r="BH4" s="553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5"/>
    </row>
    <row r="5" spans="1:93" ht="5.25" customHeight="1" x14ac:dyDescent="0.2">
      <c r="A5" s="533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70"/>
      <c r="BC5" s="70"/>
      <c r="BD5" s="70"/>
      <c r="BE5" s="70"/>
      <c r="BF5" s="70"/>
      <c r="BG5" s="70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66"/>
    </row>
    <row r="6" spans="1:93" ht="5.25" customHeight="1" x14ac:dyDescent="0.2">
      <c r="A6" s="533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70"/>
      <c r="BC6" s="70"/>
      <c r="BD6" s="70"/>
      <c r="BE6" s="70"/>
      <c r="BF6" s="70"/>
      <c r="BG6" s="70"/>
      <c r="BH6" s="71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72"/>
    </row>
    <row r="7" spans="1:93" ht="10.35" customHeight="1" x14ac:dyDescent="0.2">
      <c r="A7" s="533"/>
      <c r="B7" s="556" t="s">
        <v>84</v>
      </c>
      <c r="C7" s="557"/>
      <c r="D7" s="557"/>
      <c r="E7" s="557"/>
      <c r="F7" s="557"/>
      <c r="G7" s="557"/>
      <c r="H7" s="557"/>
      <c r="I7" s="557"/>
      <c r="J7" s="557"/>
      <c r="K7" s="557"/>
      <c r="L7" s="561" t="s">
        <v>85</v>
      </c>
      <c r="M7" s="562"/>
      <c r="N7" s="565" t="s">
        <v>86</v>
      </c>
      <c r="O7" s="565"/>
      <c r="P7" s="369" t="s">
        <v>11</v>
      </c>
      <c r="Q7" s="568"/>
      <c r="R7" s="568"/>
      <c r="S7" s="568"/>
      <c r="T7" s="568"/>
      <c r="U7" s="568"/>
      <c r="V7" s="568"/>
      <c r="W7" s="569"/>
      <c r="X7" s="572" t="s">
        <v>87</v>
      </c>
      <c r="Y7" s="573"/>
      <c r="Z7" s="24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575" t="s">
        <v>88</v>
      </c>
      <c r="BC7" s="576"/>
      <c r="BD7" s="583" t="s">
        <v>89</v>
      </c>
      <c r="BE7" s="346"/>
      <c r="BF7" s="346"/>
      <c r="BG7" s="353"/>
      <c r="BH7" s="610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584" t="s">
        <v>0</v>
      </c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6"/>
    </row>
    <row r="8" spans="1:93" ht="10.35" customHeight="1" x14ac:dyDescent="0.2">
      <c r="A8" s="533"/>
      <c r="B8" s="558"/>
      <c r="C8" s="559"/>
      <c r="D8" s="559"/>
      <c r="E8" s="559"/>
      <c r="F8" s="559"/>
      <c r="G8" s="559"/>
      <c r="H8" s="559"/>
      <c r="I8" s="559"/>
      <c r="J8" s="559"/>
      <c r="K8" s="560"/>
      <c r="L8" s="563"/>
      <c r="M8" s="564"/>
      <c r="N8" s="566"/>
      <c r="O8" s="566"/>
      <c r="P8" s="188"/>
      <c r="Q8" s="189"/>
      <c r="R8" s="189"/>
      <c r="S8" s="189"/>
      <c r="T8" s="189"/>
      <c r="U8" s="189"/>
      <c r="V8" s="189"/>
      <c r="W8" s="570"/>
      <c r="X8" s="762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4"/>
      <c r="BB8" s="577"/>
      <c r="BC8" s="578"/>
      <c r="BD8" s="341"/>
      <c r="BE8" s="342"/>
      <c r="BF8" s="342"/>
      <c r="BG8" s="343"/>
      <c r="BH8" s="735"/>
      <c r="BI8" s="705"/>
      <c r="BJ8" s="705"/>
      <c r="BK8" s="705"/>
      <c r="BL8" s="705"/>
      <c r="BM8" s="705"/>
      <c r="BN8" s="705"/>
      <c r="BO8" s="705"/>
      <c r="BP8" s="705"/>
      <c r="BQ8" s="705"/>
      <c r="BR8" s="705"/>
      <c r="BS8" s="705"/>
      <c r="BT8" s="705"/>
      <c r="BU8" s="705"/>
      <c r="BV8" s="705"/>
      <c r="BW8" s="587"/>
      <c r="BX8" s="588"/>
      <c r="BY8" s="588"/>
      <c r="BZ8" s="588"/>
      <c r="CA8" s="588"/>
      <c r="CB8" s="588"/>
      <c r="CC8" s="588"/>
      <c r="CD8" s="588"/>
      <c r="CE8" s="588"/>
      <c r="CF8" s="588"/>
      <c r="CG8" s="588"/>
      <c r="CH8" s="588"/>
      <c r="CI8" s="588"/>
      <c r="CJ8" s="588"/>
      <c r="CK8" s="588"/>
      <c r="CL8" s="588"/>
      <c r="CM8" s="589"/>
    </row>
    <row r="9" spans="1:93" ht="20.85" customHeight="1" x14ac:dyDescent="0.2">
      <c r="A9" s="533"/>
      <c r="B9" s="558"/>
      <c r="C9" s="559"/>
      <c r="D9" s="559"/>
      <c r="E9" s="559"/>
      <c r="F9" s="559"/>
      <c r="G9" s="559"/>
      <c r="H9" s="559"/>
      <c r="I9" s="559"/>
      <c r="J9" s="559"/>
      <c r="K9" s="560"/>
      <c r="L9" s="490" t="s">
        <v>90</v>
      </c>
      <c r="M9" s="491"/>
      <c r="N9" s="566"/>
      <c r="O9" s="566"/>
      <c r="P9" s="190"/>
      <c r="Q9" s="191"/>
      <c r="R9" s="191"/>
      <c r="S9" s="191"/>
      <c r="T9" s="191"/>
      <c r="U9" s="191"/>
      <c r="V9" s="191"/>
      <c r="W9" s="571"/>
      <c r="X9" s="765"/>
      <c r="Y9" s="766"/>
      <c r="Z9" s="766"/>
      <c r="AA9" s="766"/>
      <c r="AB9" s="766"/>
      <c r="AC9" s="766"/>
      <c r="AD9" s="766"/>
      <c r="AE9" s="766"/>
      <c r="AF9" s="766"/>
      <c r="AG9" s="766"/>
      <c r="AH9" s="766"/>
      <c r="AI9" s="766"/>
      <c r="AJ9" s="766"/>
      <c r="AK9" s="766"/>
      <c r="AL9" s="766"/>
      <c r="AM9" s="766"/>
      <c r="AN9" s="766"/>
      <c r="AO9" s="766"/>
      <c r="AP9" s="766"/>
      <c r="AQ9" s="766"/>
      <c r="AR9" s="766"/>
      <c r="AS9" s="766"/>
      <c r="AT9" s="766"/>
      <c r="AU9" s="766"/>
      <c r="AV9" s="766"/>
      <c r="AW9" s="766"/>
      <c r="AX9" s="766"/>
      <c r="AY9" s="766"/>
      <c r="AZ9" s="766"/>
      <c r="BA9" s="766"/>
      <c r="BB9" s="577"/>
      <c r="BC9" s="578"/>
      <c r="BD9" s="354"/>
      <c r="BE9" s="355"/>
      <c r="BF9" s="355"/>
      <c r="BG9" s="356"/>
      <c r="BH9" s="736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70"/>
      <c r="BX9" s="771"/>
      <c r="BY9" s="771"/>
      <c r="BZ9" s="771"/>
      <c r="CA9" s="771"/>
      <c r="CB9" s="771"/>
      <c r="CC9" s="771"/>
      <c r="CD9" s="771"/>
      <c r="CE9" s="771"/>
      <c r="CF9" s="771"/>
      <c r="CG9" s="771"/>
      <c r="CH9" s="771"/>
      <c r="CI9" s="771"/>
      <c r="CJ9" s="771"/>
      <c r="CK9" s="771"/>
      <c r="CL9" s="771"/>
      <c r="CM9" s="772"/>
      <c r="CO9" s="27"/>
    </row>
    <row r="10" spans="1:93" ht="5.25" customHeight="1" x14ac:dyDescent="0.2">
      <c r="A10" s="533"/>
      <c r="B10" s="558"/>
      <c r="C10" s="559"/>
      <c r="D10" s="559"/>
      <c r="E10" s="559"/>
      <c r="F10" s="559"/>
      <c r="G10" s="559"/>
      <c r="H10" s="559"/>
      <c r="I10" s="559"/>
      <c r="J10" s="559"/>
      <c r="K10" s="560"/>
      <c r="L10" s="490"/>
      <c r="M10" s="491"/>
      <c r="N10" s="566"/>
      <c r="O10" s="566"/>
      <c r="P10" s="505" t="s">
        <v>91</v>
      </c>
      <c r="Q10" s="506"/>
      <c r="R10" s="506"/>
      <c r="S10" s="506"/>
      <c r="T10" s="506"/>
      <c r="U10" s="506"/>
      <c r="V10" s="506"/>
      <c r="W10" s="507"/>
      <c r="X10" s="738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40"/>
      <c r="BB10" s="577"/>
      <c r="BC10" s="578"/>
      <c r="BD10" s="240" t="s">
        <v>1</v>
      </c>
      <c r="BE10" s="241"/>
      <c r="BF10" s="241"/>
      <c r="BG10" s="393"/>
      <c r="BH10" s="73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73"/>
      <c r="BX10" s="774"/>
      <c r="BY10" s="774"/>
      <c r="BZ10" s="774"/>
      <c r="CA10" s="774"/>
      <c r="CB10" s="774"/>
      <c r="CC10" s="774"/>
      <c r="CD10" s="774"/>
      <c r="CE10" s="774"/>
      <c r="CF10" s="774"/>
      <c r="CG10" s="774"/>
      <c r="CH10" s="774"/>
      <c r="CI10" s="774"/>
      <c r="CJ10" s="774"/>
      <c r="CK10" s="774"/>
      <c r="CL10" s="774"/>
      <c r="CM10" s="775"/>
    </row>
    <row r="11" spans="1:93" ht="7.9" customHeight="1" x14ac:dyDescent="0.2">
      <c r="A11" s="533"/>
      <c r="B11" s="558"/>
      <c r="C11" s="559"/>
      <c r="D11" s="559"/>
      <c r="E11" s="559"/>
      <c r="F11" s="559"/>
      <c r="G11" s="559"/>
      <c r="H11" s="559"/>
      <c r="I11" s="559"/>
      <c r="J11" s="559"/>
      <c r="K11" s="560"/>
      <c r="L11" s="490"/>
      <c r="M11" s="491"/>
      <c r="N11" s="566"/>
      <c r="O11" s="566"/>
      <c r="P11" s="604"/>
      <c r="Q11" s="605"/>
      <c r="R11" s="605"/>
      <c r="S11" s="605"/>
      <c r="T11" s="605"/>
      <c r="U11" s="605"/>
      <c r="V11" s="605"/>
      <c r="W11" s="606"/>
      <c r="X11" s="776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7"/>
      <c r="AK11" s="777"/>
      <c r="AL11" s="777"/>
      <c r="AM11" s="777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8"/>
      <c r="BB11" s="577"/>
      <c r="BC11" s="578"/>
      <c r="BD11" s="341"/>
      <c r="BE11" s="342"/>
      <c r="BF11" s="342"/>
      <c r="BG11" s="343"/>
      <c r="BH11" s="735"/>
      <c r="BI11" s="705"/>
      <c r="BJ11" s="705"/>
      <c r="BK11" s="705"/>
      <c r="BL11" s="705"/>
      <c r="BM11" s="705"/>
      <c r="BN11" s="705"/>
      <c r="BO11" s="705"/>
      <c r="BP11" s="705"/>
      <c r="BQ11" s="705"/>
      <c r="BR11" s="705"/>
      <c r="BS11" s="705"/>
      <c r="BT11" s="705"/>
      <c r="BU11" s="705"/>
      <c r="BV11" s="705"/>
      <c r="BW11" s="496" t="s">
        <v>2</v>
      </c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8"/>
    </row>
    <row r="12" spans="1:93" ht="14.1" customHeight="1" x14ac:dyDescent="0.2">
      <c r="A12" s="533"/>
      <c r="B12" s="558"/>
      <c r="C12" s="559"/>
      <c r="D12" s="559"/>
      <c r="E12" s="559"/>
      <c r="F12" s="559"/>
      <c r="G12" s="559"/>
      <c r="H12" s="559"/>
      <c r="I12" s="559"/>
      <c r="J12" s="559"/>
      <c r="K12" s="560"/>
      <c r="L12" s="490"/>
      <c r="M12" s="491"/>
      <c r="N12" s="566"/>
      <c r="O12" s="566"/>
      <c r="P12" s="505" t="s">
        <v>72</v>
      </c>
      <c r="Q12" s="506"/>
      <c r="R12" s="506"/>
      <c r="S12" s="506"/>
      <c r="T12" s="506"/>
      <c r="U12" s="506"/>
      <c r="V12" s="506"/>
      <c r="W12" s="507"/>
      <c r="X12" s="738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40"/>
      <c r="BB12" s="577"/>
      <c r="BC12" s="578"/>
      <c r="BD12" s="341"/>
      <c r="BE12" s="342"/>
      <c r="BF12" s="342"/>
      <c r="BG12" s="343"/>
      <c r="BH12" s="735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499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1"/>
    </row>
    <row r="13" spans="1:93" ht="14.1" customHeight="1" x14ac:dyDescent="0.2">
      <c r="A13" s="533"/>
      <c r="B13" s="322" t="s">
        <v>64</v>
      </c>
      <c r="C13" s="458"/>
      <c r="D13" s="458"/>
      <c r="E13" s="458"/>
      <c r="F13" s="458"/>
      <c r="G13" s="458"/>
      <c r="H13" s="458"/>
      <c r="I13" s="458"/>
      <c r="J13" s="458"/>
      <c r="K13" s="323"/>
      <c r="L13" s="490"/>
      <c r="M13" s="491"/>
      <c r="N13" s="566"/>
      <c r="O13" s="566"/>
      <c r="P13" s="508"/>
      <c r="Q13" s="509"/>
      <c r="R13" s="509"/>
      <c r="S13" s="509"/>
      <c r="T13" s="509"/>
      <c r="U13" s="509"/>
      <c r="V13" s="509"/>
      <c r="W13" s="510"/>
      <c r="X13" s="741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2"/>
      <c r="BA13" s="743"/>
      <c r="BB13" s="579"/>
      <c r="BC13" s="580"/>
      <c r="BD13" s="354"/>
      <c r="BE13" s="355"/>
      <c r="BF13" s="355"/>
      <c r="BG13" s="356"/>
      <c r="BH13" s="736"/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499"/>
      <c r="BX13" s="500"/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1"/>
    </row>
    <row r="14" spans="1:93" ht="7.9" customHeight="1" x14ac:dyDescent="0.2">
      <c r="A14" s="533"/>
      <c r="B14" s="322"/>
      <c r="C14" s="458"/>
      <c r="D14" s="458"/>
      <c r="E14" s="458"/>
      <c r="F14" s="458"/>
      <c r="G14" s="458"/>
      <c r="H14" s="458"/>
      <c r="I14" s="458"/>
      <c r="J14" s="458"/>
      <c r="K14" s="323"/>
      <c r="L14" s="490"/>
      <c r="M14" s="491"/>
      <c r="N14" s="566"/>
      <c r="O14" s="566"/>
      <c r="P14" s="459" t="s">
        <v>92</v>
      </c>
      <c r="Q14" s="460"/>
      <c r="R14" s="460"/>
      <c r="S14" s="460"/>
      <c r="T14" s="460"/>
      <c r="U14" s="460"/>
      <c r="V14" s="460"/>
      <c r="W14" s="461"/>
      <c r="X14" s="716"/>
      <c r="Y14" s="717"/>
      <c r="Z14" s="718"/>
      <c r="AA14" s="725"/>
      <c r="AB14" s="717"/>
      <c r="AC14" s="726"/>
      <c r="AD14" s="731"/>
      <c r="AE14" s="731"/>
      <c r="AF14" s="731"/>
      <c r="AG14" s="731"/>
      <c r="AH14" s="731"/>
      <c r="AI14" s="731"/>
      <c r="AJ14" s="744"/>
      <c r="AK14" s="767"/>
      <c r="AL14" s="731"/>
      <c r="AM14" s="731"/>
      <c r="AN14" s="731"/>
      <c r="AO14" s="731"/>
      <c r="AP14" s="731"/>
      <c r="AQ14" s="731"/>
      <c r="AR14" s="731"/>
      <c r="AS14" s="744"/>
      <c r="AT14" s="747"/>
      <c r="AU14" s="731"/>
      <c r="AV14" s="731"/>
      <c r="AW14" s="731"/>
      <c r="AX14" s="731"/>
      <c r="AY14" s="731"/>
      <c r="AZ14" s="750"/>
      <c r="BA14" s="751"/>
      <c r="BB14" s="579"/>
      <c r="BC14" s="580"/>
      <c r="BD14" s="240" t="s">
        <v>93</v>
      </c>
      <c r="BE14" s="241"/>
      <c r="BF14" s="241"/>
      <c r="BG14" s="393"/>
      <c r="BH14" s="527" t="s">
        <v>94</v>
      </c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499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1"/>
    </row>
    <row r="15" spans="1:93" ht="9.75" customHeight="1" x14ac:dyDescent="0.2">
      <c r="A15" s="533"/>
      <c r="B15" s="321"/>
      <c r="C15" s="484"/>
      <c r="D15" s="484"/>
      <c r="E15" s="484"/>
      <c r="F15" s="484"/>
      <c r="G15" s="484"/>
      <c r="H15" s="484"/>
      <c r="I15" s="484"/>
      <c r="J15" s="484"/>
      <c r="K15" s="308"/>
      <c r="L15" s="486"/>
      <c r="M15" s="487"/>
      <c r="N15" s="566"/>
      <c r="O15" s="566"/>
      <c r="P15" s="365"/>
      <c r="Q15" s="366"/>
      <c r="R15" s="366"/>
      <c r="S15" s="366"/>
      <c r="T15" s="366"/>
      <c r="U15" s="366"/>
      <c r="V15" s="366"/>
      <c r="W15" s="462"/>
      <c r="X15" s="719"/>
      <c r="Y15" s="720"/>
      <c r="Z15" s="721"/>
      <c r="AA15" s="727"/>
      <c r="AB15" s="720"/>
      <c r="AC15" s="728"/>
      <c r="AD15" s="732"/>
      <c r="AE15" s="732"/>
      <c r="AF15" s="732"/>
      <c r="AG15" s="732"/>
      <c r="AH15" s="732"/>
      <c r="AI15" s="732"/>
      <c r="AJ15" s="745"/>
      <c r="AK15" s="768"/>
      <c r="AL15" s="732"/>
      <c r="AM15" s="732"/>
      <c r="AN15" s="732"/>
      <c r="AO15" s="732"/>
      <c r="AP15" s="732"/>
      <c r="AQ15" s="732"/>
      <c r="AR15" s="732"/>
      <c r="AS15" s="745"/>
      <c r="AT15" s="748"/>
      <c r="AU15" s="732"/>
      <c r="AV15" s="732"/>
      <c r="AW15" s="732"/>
      <c r="AX15" s="732"/>
      <c r="AY15" s="732"/>
      <c r="AZ15" s="752"/>
      <c r="BA15" s="753"/>
      <c r="BB15" s="579"/>
      <c r="BC15" s="580"/>
      <c r="BD15" s="341"/>
      <c r="BE15" s="342"/>
      <c r="BF15" s="342"/>
      <c r="BG15" s="343"/>
      <c r="BH15" s="529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499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1"/>
    </row>
    <row r="16" spans="1:93" ht="9.75" customHeight="1" x14ac:dyDescent="0.2">
      <c r="A16" s="533"/>
      <c r="B16" s="485"/>
      <c r="C16" s="456"/>
      <c r="D16" s="456"/>
      <c r="E16" s="456"/>
      <c r="F16" s="456"/>
      <c r="G16" s="456"/>
      <c r="H16" s="456"/>
      <c r="I16" s="456"/>
      <c r="J16" s="456"/>
      <c r="K16" s="456"/>
      <c r="L16" s="488"/>
      <c r="M16" s="489"/>
      <c r="N16" s="567"/>
      <c r="O16" s="567"/>
      <c r="P16" s="463"/>
      <c r="Q16" s="464"/>
      <c r="R16" s="464"/>
      <c r="S16" s="464"/>
      <c r="T16" s="464"/>
      <c r="U16" s="464"/>
      <c r="V16" s="464"/>
      <c r="W16" s="465"/>
      <c r="X16" s="722"/>
      <c r="Y16" s="723"/>
      <c r="Z16" s="724"/>
      <c r="AA16" s="729"/>
      <c r="AB16" s="723"/>
      <c r="AC16" s="730"/>
      <c r="AD16" s="733"/>
      <c r="AE16" s="733"/>
      <c r="AF16" s="733"/>
      <c r="AG16" s="733"/>
      <c r="AH16" s="733"/>
      <c r="AI16" s="733"/>
      <c r="AJ16" s="746"/>
      <c r="AK16" s="769"/>
      <c r="AL16" s="733"/>
      <c r="AM16" s="733"/>
      <c r="AN16" s="733"/>
      <c r="AO16" s="733"/>
      <c r="AP16" s="733"/>
      <c r="AQ16" s="733"/>
      <c r="AR16" s="733"/>
      <c r="AS16" s="746"/>
      <c r="AT16" s="749"/>
      <c r="AU16" s="733"/>
      <c r="AV16" s="733"/>
      <c r="AW16" s="733"/>
      <c r="AX16" s="733"/>
      <c r="AY16" s="733"/>
      <c r="AZ16" s="754"/>
      <c r="BA16" s="755"/>
      <c r="BB16" s="581"/>
      <c r="BC16" s="582"/>
      <c r="BD16" s="242"/>
      <c r="BE16" s="243"/>
      <c r="BF16" s="243"/>
      <c r="BG16" s="526"/>
      <c r="BH16" s="531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02"/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4"/>
    </row>
    <row r="17" spans="1:91" s="66" customFormat="1" ht="9.75" customHeight="1" x14ac:dyDescent="0.15">
      <c r="A17" s="53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73"/>
      <c r="M17" s="73"/>
      <c r="N17" s="74"/>
      <c r="O17" s="74"/>
      <c r="P17" s="37"/>
      <c r="Q17" s="37"/>
      <c r="R17" s="37"/>
      <c r="S17" s="37"/>
      <c r="T17" s="37"/>
      <c r="U17" s="37"/>
      <c r="V17" s="37"/>
      <c r="W17" s="37"/>
      <c r="X17" s="75"/>
      <c r="Y17" s="75"/>
      <c r="Z17" s="75"/>
      <c r="AA17" s="75"/>
      <c r="AB17" s="75"/>
      <c r="AC17" s="75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7"/>
      <c r="BC17" s="77"/>
      <c r="BD17" s="42"/>
      <c r="BE17" s="42"/>
      <c r="BF17" s="42"/>
      <c r="BG17" s="42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</row>
    <row r="18" spans="1:91" s="66" customFormat="1" ht="9.75" customHeight="1" x14ac:dyDescent="0.15">
      <c r="A18" s="53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73"/>
      <c r="M18" s="73"/>
      <c r="N18" s="74"/>
      <c r="O18" s="74"/>
      <c r="P18" s="37"/>
      <c r="Q18" s="37"/>
      <c r="R18" s="37"/>
      <c r="S18" s="37"/>
      <c r="T18" s="37"/>
      <c r="U18" s="37"/>
      <c r="V18" s="37"/>
      <c r="W18" s="37"/>
      <c r="X18" s="75"/>
      <c r="Y18" s="75"/>
      <c r="Z18" s="75"/>
      <c r="AA18" s="75"/>
      <c r="AB18" s="75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7"/>
      <c r="BC18" s="77"/>
      <c r="BD18" s="42"/>
      <c r="BE18" s="42"/>
      <c r="BF18" s="42"/>
      <c r="BG18" s="42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</row>
    <row r="19" spans="1:91" ht="11.1" customHeight="1" x14ac:dyDescent="0.2">
      <c r="A19" s="533"/>
      <c r="B19" s="706" t="s">
        <v>19</v>
      </c>
      <c r="C19" s="416" t="s">
        <v>95</v>
      </c>
      <c r="D19" s="417"/>
      <c r="E19" s="417"/>
      <c r="F19" s="417"/>
      <c r="G19" s="418"/>
      <c r="H19" s="707" t="s">
        <v>161</v>
      </c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9"/>
      <c r="AE19" s="422" t="s">
        <v>96</v>
      </c>
      <c r="AF19" s="423"/>
      <c r="AG19" s="423"/>
      <c r="AH19" s="423"/>
      <c r="AI19" s="423"/>
      <c r="AJ19" s="423"/>
      <c r="AK19" s="423"/>
      <c r="AL19" s="424"/>
      <c r="AM19" s="431" t="s">
        <v>97</v>
      </c>
      <c r="AN19" s="432"/>
      <c r="AO19" s="432"/>
      <c r="AP19" s="432"/>
      <c r="AQ19" s="432"/>
      <c r="AR19" s="432"/>
      <c r="AS19" s="432"/>
      <c r="AT19" s="433"/>
      <c r="AU19" s="422" t="s">
        <v>98</v>
      </c>
      <c r="AV19" s="423"/>
      <c r="AW19" s="423"/>
      <c r="AX19" s="423"/>
      <c r="AY19" s="423"/>
      <c r="AZ19" s="423"/>
      <c r="BA19" s="424"/>
      <c r="BB19" s="352" t="s">
        <v>99</v>
      </c>
      <c r="BC19" s="346"/>
      <c r="BD19" s="346"/>
      <c r="BE19" s="346"/>
      <c r="BF19" s="346"/>
      <c r="BG19" s="346"/>
      <c r="BH19" s="353"/>
      <c r="BI19" s="357" t="s">
        <v>5</v>
      </c>
      <c r="BJ19" s="358"/>
      <c r="BK19" s="358"/>
      <c r="BL19" s="358"/>
      <c r="BM19" s="358"/>
      <c r="BN19" s="358"/>
      <c r="BO19" s="358"/>
      <c r="BP19" s="358"/>
      <c r="BQ19" s="358"/>
      <c r="BR19" s="359"/>
      <c r="BS19" s="363" t="s">
        <v>100</v>
      </c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9" t="s">
        <v>101</v>
      </c>
      <c r="CF19" s="370"/>
      <c r="CG19" s="370"/>
      <c r="CH19" s="370"/>
      <c r="CI19" s="370"/>
      <c r="CJ19" s="370"/>
      <c r="CK19" s="370"/>
      <c r="CL19" s="370"/>
      <c r="CM19" s="371"/>
    </row>
    <row r="20" spans="1:91" ht="6.75" customHeight="1" x14ac:dyDescent="0.2">
      <c r="A20" s="533"/>
      <c r="B20" s="414"/>
      <c r="C20" s="381"/>
      <c r="D20" s="382"/>
      <c r="E20" s="382"/>
      <c r="F20" s="382"/>
      <c r="G20" s="383"/>
      <c r="H20" s="710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2"/>
      <c r="AE20" s="425"/>
      <c r="AF20" s="426"/>
      <c r="AG20" s="426"/>
      <c r="AH20" s="426"/>
      <c r="AI20" s="426"/>
      <c r="AJ20" s="426"/>
      <c r="AK20" s="426"/>
      <c r="AL20" s="427"/>
      <c r="AM20" s="434"/>
      <c r="AN20" s="435"/>
      <c r="AO20" s="435"/>
      <c r="AP20" s="435"/>
      <c r="AQ20" s="435"/>
      <c r="AR20" s="435"/>
      <c r="AS20" s="435"/>
      <c r="AT20" s="436"/>
      <c r="AU20" s="425"/>
      <c r="AV20" s="426"/>
      <c r="AW20" s="426"/>
      <c r="AX20" s="426"/>
      <c r="AY20" s="426"/>
      <c r="AZ20" s="426"/>
      <c r="BA20" s="427"/>
      <c r="BB20" s="341"/>
      <c r="BC20" s="342"/>
      <c r="BD20" s="342"/>
      <c r="BE20" s="342"/>
      <c r="BF20" s="342"/>
      <c r="BG20" s="342"/>
      <c r="BH20" s="343"/>
      <c r="BI20" s="264"/>
      <c r="BJ20" s="284"/>
      <c r="BK20" s="284"/>
      <c r="BL20" s="284"/>
      <c r="BM20" s="284"/>
      <c r="BN20" s="284"/>
      <c r="BO20" s="284"/>
      <c r="BP20" s="284"/>
      <c r="BQ20" s="284"/>
      <c r="BR20" s="285"/>
      <c r="BS20" s="365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72"/>
      <c r="CF20" s="373"/>
      <c r="CG20" s="373"/>
      <c r="CH20" s="373"/>
      <c r="CI20" s="373"/>
      <c r="CJ20" s="373"/>
      <c r="CK20" s="373"/>
      <c r="CL20" s="373"/>
      <c r="CM20" s="374"/>
    </row>
    <row r="21" spans="1:91" ht="7.35" customHeight="1" x14ac:dyDescent="0.2">
      <c r="A21" s="533"/>
      <c r="B21" s="414"/>
      <c r="C21" s="378" t="s">
        <v>71</v>
      </c>
      <c r="D21" s="379"/>
      <c r="E21" s="379"/>
      <c r="F21" s="379"/>
      <c r="G21" s="380"/>
      <c r="H21" s="688" t="s">
        <v>162</v>
      </c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90"/>
      <c r="AE21" s="425"/>
      <c r="AF21" s="426"/>
      <c r="AG21" s="426"/>
      <c r="AH21" s="426"/>
      <c r="AI21" s="426"/>
      <c r="AJ21" s="426"/>
      <c r="AK21" s="426"/>
      <c r="AL21" s="427"/>
      <c r="AM21" s="434"/>
      <c r="AN21" s="435"/>
      <c r="AO21" s="435"/>
      <c r="AP21" s="435"/>
      <c r="AQ21" s="435"/>
      <c r="AR21" s="435"/>
      <c r="AS21" s="435"/>
      <c r="AT21" s="436"/>
      <c r="AU21" s="425"/>
      <c r="AV21" s="426"/>
      <c r="AW21" s="426"/>
      <c r="AX21" s="426"/>
      <c r="AY21" s="426"/>
      <c r="AZ21" s="426"/>
      <c r="BA21" s="427"/>
      <c r="BB21" s="341"/>
      <c r="BC21" s="342"/>
      <c r="BD21" s="342"/>
      <c r="BE21" s="342"/>
      <c r="BF21" s="342"/>
      <c r="BG21" s="342"/>
      <c r="BH21" s="343"/>
      <c r="BI21" s="264"/>
      <c r="BJ21" s="284"/>
      <c r="BK21" s="284"/>
      <c r="BL21" s="284"/>
      <c r="BM21" s="284"/>
      <c r="BN21" s="284"/>
      <c r="BO21" s="284"/>
      <c r="BP21" s="284"/>
      <c r="BQ21" s="284"/>
      <c r="BR21" s="285"/>
      <c r="BS21" s="365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72"/>
      <c r="CF21" s="373"/>
      <c r="CG21" s="373"/>
      <c r="CH21" s="373"/>
      <c r="CI21" s="373"/>
      <c r="CJ21" s="373"/>
      <c r="CK21" s="373"/>
      <c r="CL21" s="373"/>
      <c r="CM21" s="374"/>
    </row>
    <row r="22" spans="1:91" ht="7.35" customHeight="1" x14ac:dyDescent="0.2">
      <c r="A22" s="533"/>
      <c r="B22" s="414"/>
      <c r="C22" s="378"/>
      <c r="D22" s="379"/>
      <c r="E22" s="379"/>
      <c r="F22" s="379"/>
      <c r="G22" s="380"/>
      <c r="H22" s="688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90"/>
      <c r="AE22" s="425"/>
      <c r="AF22" s="426"/>
      <c r="AG22" s="426"/>
      <c r="AH22" s="426"/>
      <c r="AI22" s="426"/>
      <c r="AJ22" s="426"/>
      <c r="AK22" s="426"/>
      <c r="AL22" s="427"/>
      <c r="AM22" s="434"/>
      <c r="AN22" s="435"/>
      <c r="AO22" s="435"/>
      <c r="AP22" s="435"/>
      <c r="AQ22" s="435"/>
      <c r="AR22" s="435"/>
      <c r="AS22" s="435"/>
      <c r="AT22" s="436"/>
      <c r="AU22" s="425"/>
      <c r="AV22" s="426"/>
      <c r="AW22" s="426"/>
      <c r="AX22" s="426"/>
      <c r="AY22" s="426"/>
      <c r="AZ22" s="426"/>
      <c r="BA22" s="427"/>
      <c r="BB22" s="341"/>
      <c r="BC22" s="342"/>
      <c r="BD22" s="342"/>
      <c r="BE22" s="342"/>
      <c r="BF22" s="342"/>
      <c r="BG22" s="342"/>
      <c r="BH22" s="343"/>
      <c r="BI22" s="264"/>
      <c r="BJ22" s="284"/>
      <c r="BK22" s="284"/>
      <c r="BL22" s="284"/>
      <c r="BM22" s="284"/>
      <c r="BN22" s="284"/>
      <c r="BO22" s="284"/>
      <c r="BP22" s="284"/>
      <c r="BQ22" s="284"/>
      <c r="BR22" s="285"/>
      <c r="BS22" s="365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72"/>
      <c r="CF22" s="373"/>
      <c r="CG22" s="373"/>
      <c r="CH22" s="373"/>
      <c r="CI22" s="373"/>
      <c r="CJ22" s="373"/>
      <c r="CK22" s="373"/>
      <c r="CL22" s="373"/>
      <c r="CM22" s="374"/>
    </row>
    <row r="23" spans="1:91" ht="8.25" customHeight="1" x14ac:dyDescent="0.2">
      <c r="A23" s="533"/>
      <c r="B23" s="414"/>
      <c r="C23" s="378"/>
      <c r="D23" s="379"/>
      <c r="E23" s="379"/>
      <c r="F23" s="379"/>
      <c r="G23" s="380"/>
      <c r="H23" s="688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90"/>
      <c r="AE23" s="428"/>
      <c r="AF23" s="429"/>
      <c r="AG23" s="429"/>
      <c r="AH23" s="429"/>
      <c r="AI23" s="429"/>
      <c r="AJ23" s="429"/>
      <c r="AK23" s="429"/>
      <c r="AL23" s="430"/>
      <c r="AM23" s="437"/>
      <c r="AN23" s="438"/>
      <c r="AO23" s="438"/>
      <c r="AP23" s="438"/>
      <c r="AQ23" s="438"/>
      <c r="AR23" s="438"/>
      <c r="AS23" s="438"/>
      <c r="AT23" s="439"/>
      <c r="AU23" s="428"/>
      <c r="AV23" s="429"/>
      <c r="AW23" s="429"/>
      <c r="AX23" s="429"/>
      <c r="AY23" s="429"/>
      <c r="AZ23" s="429"/>
      <c r="BA23" s="430"/>
      <c r="BB23" s="354"/>
      <c r="BC23" s="355"/>
      <c r="BD23" s="355"/>
      <c r="BE23" s="355"/>
      <c r="BF23" s="355"/>
      <c r="BG23" s="355"/>
      <c r="BH23" s="356"/>
      <c r="BI23" s="360"/>
      <c r="BJ23" s="361"/>
      <c r="BK23" s="361"/>
      <c r="BL23" s="361"/>
      <c r="BM23" s="361"/>
      <c r="BN23" s="361"/>
      <c r="BO23" s="361"/>
      <c r="BP23" s="361"/>
      <c r="BQ23" s="361"/>
      <c r="BR23" s="362"/>
      <c r="BS23" s="367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75"/>
      <c r="CF23" s="376"/>
      <c r="CG23" s="376"/>
      <c r="CH23" s="376"/>
      <c r="CI23" s="376"/>
      <c r="CJ23" s="376"/>
      <c r="CK23" s="376"/>
      <c r="CL23" s="376"/>
      <c r="CM23" s="377"/>
    </row>
    <row r="24" spans="1:91" ht="7.35" customHeight="1" x14ac:dyDescent="0.2">
      <c r="A24" s="533"/>
      <c r="B24" s="414"/>
      <c r="C24" s="378"/>
      <c r="D24" s="379"/>
      <c r="E24" s="379"/>
      <c r="F24" s="379"/>
      <c r="G24" s="380"/>
      <c r="H24" s="688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90"/>
      <c r="AE24" s="694">
        <v>120000</v>
      </c>
      <c r="AF24" s="695"/>
      <c r="AG24" s="695"/>
      <c r="AH24" s="695"/>
      <c r="AI24" s="695"/>
      <c r="AJ24" s="695"/>
      <c r="AK24" s="695"/>
      <c r="AL24" s="696"/>
      <c r="AM24" s="53"/>
      <c r="AN24" s="54"/>
      <c r="AO24" s="54"/>
      <c r="AP24" s="55"/>
      <c r="AQ24" s="56"/>
      <c r="AR24" s="56"/>
      <c r="AS24" s="56"/>
      <c r="AT24" s="57"/>
      <c r="AU24" s="53"/>
      <c r="AV24" s="54"/>
      <c r="AW24" s="54"/>
      <c r="AX24" s="54"/>
      <c r="AY24" s="56"/>
      <c r="AZ24" s="56"/>
      <c r="BA24" s="57"/>
      <c r="BB24" s="240"/>
      <c r="BC24" s="241"/>
      <c r="BD24" s="241"/>
      <c r="BE24" s="241"/>
      <c r="BF24" s="241"/>
      <c r="BG24" s="241"/>
      <c r="BH24" s="393"/>
      <c r="BI24" s="394" t="s">
        <v>163</v>
      </c>
      <c r="BJ24" s="395"/>
      <c r="BK24" s="395"/>
      <c r="BL24" s="395"/>
      <c r="BM24" s="395"/>
      <c r="BN24" s="395"/>
      <c r="BO24" s="395"/>
      <c r="BP24" s="395"/>
      <c r="BQ24" s="395"/>
      <c r="BR24" s="396"/>
      <c r="BS24" s="394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6"/>
      <c r="CE24" s="661">
        <v>4499740</v>
      </c>
      <c r="CF24" s="662"/>
      <c r="CG24" s="662"/>
      <c r="CH24" s="662"/>
      <c r="CI24" s="662"/>
      <c r="CJ24" s="662"/>
      <c r="CK24" s="662"/>
      <c r="CL24" s="662"/>
      <c r="CM24" s="663"/>
    </row>
    <row r="25" spans="1:91" ht="6.75" customHeight="1" x14ac:dyDescent="0.2">
      <c r="A25" s="533"/>
      <c r="B25" s="414"/>
      <c r="C25" s="381"/>
      <c r="D25" s="382"/>
      <c r="E25" s="382"/>
      <c r="F25" s="382"/>
      <c r="G25" s="383"/>
      <c r="H25" s="691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3"/>
      <c r="AE25" s="697"/>
      <c r="AF25" s="698"/>
      <c r="AG25" s="698"/>
      <c r="AH25" s="698"/>
      <c r="AI25" s="698"/>
      <c r="AJ25" s="698"/>
      <c r="AK25" s="698"/>
      <c r="AL25" s="699"/>
      <c r="AM25" s="53"/>
      <c r="AN25" s="653">
        <v>6</v>
      </c>
      <c r="AO25" s="654"/>
      <c r="AP25" s="655"/>
      <c r="AQ25" s="321" t="s">
        <v>7</v>
      </c>
      <c r="AR25" s="308"/>
      <c r="AS25" s="308"/>
      <c r="AT25" s="309"/>
      <c r="AU25" s="53"/>
      <c r="AV25" s="653">
        <v>1</v>
      </c>
      <c r="AW25" s="654"/>
      <c r="AX25" s="655"/>
      <c r="AY25" s="322" t="s">
        <v>7</v>
      </c>
      <c r="AZ25" s="323"/>
      <c r="BA25" s="324"/>
      <c r="BB25" s="341"/>
      <c r="BC25" s="342"/>
      <c r="BD25" s="342"/>
      <c r="BE25" s="342"/>
      <c r="BF25" s="342"/>
      <c r="BG25" s="342"/>
      <c r="BH25" s="343"/>
      <c r="BI25" s="261" t="s">
        <v>164</v>
      </c>
      <c r="BJ25" s="282" t="s">
        <v>165</v>
      </c>
      <c r="BK25" s="282"/>
      <c r="BL25" s="282"/>
      <c r="BM25" s="282"/>
      <c r="BN25" s="282"/>
      <c r="BO25" s="282"/>
      <c r="BP25" s="282"/>
      <c r="BQ25" s="282"/>
      <c r="BR25" s="283"/>
      <c r="BS25" s="264"/>
      <c r="BT25" s="277" t="s">
        <v>164</v>
      </c>
      <c r="BU25" s="277"/>
      <c r="BV25" s="278" t="s">
        <v>166</v>
      </c>
      <c r="BW25" s="278"/>
      <c r="BX25" s="278"/>
      <c r="BY25" s="278"/>
      <c r="BZ25" s="278"/>
      <c r="CA25" s="278"/>
      <c r="CB25" s="278"/>
      <c r="CC25" s="278"/>
      <c r="CD25" s="279"/>
      <c r="CE25" s="664"/>
      <c r="CF25" s="665"/>
      <c r="CG25" s="665"/>
      <c r="CH25" s="665"/>
      <c r="CI25" s="665"/>
      <c r="CJ25" s="665"/>
      <c r="CK25" s="665"/>
      <c r="CL25" s="665"/>
      <c r="CM25" s="666"/>
    </row>
    <row r="26" spans="1:91" ht="8.25" customHeight="1" x14ac:dyDescent="0.2">
      <c r="A26" s="533"/>
      <c r="B26" s="414"/>
      <c r="C26" s="397" t="s">
        <v>167</v>
      </c>
      <c r="D26" s="398"/>
      <c r="E26" s="398"/>
      <c r="F26" s="398"/>
      <c r="G26" s="399"/>
      <c r="H26" s="440" t="s">
        <v>168</v>
      </c>
      <c r="I26" s="441"/>
      <c r="J26" s="441"/>
      <c r="K26" s="441"/>
      <c r="L26" s="441"/>
      <c r="M26" s="441"/>
      <c r="N26" s="441"/>
      <c r="O26" s="704">
        <v>40</v>
      </c>
      <c r="P26" s="704"/>
      <c r="Q26" s="704"/>
      <c r="R26" s="256" t="s">
        <v>8</v>
      </c>
      <c r="S26" s="256"/>
      <c r="T26" s="704">
        <v>1</v>
      </c>
      <c r="U26" s="704"/>
      <c r="V26" s="412" t="s">
        <v>68</v>
      </c>
      <c r="W26" s="412"/>
      <c r="X26" s="412"/>
      <c r="Y26" s="704">
        <v>10</v>
      </c>
      <c r="Z26" s="704"/>
      <c r="AA26" s="704"/>
      <c r="AB26" s="256" t="s">
        <v>15</v>
      </c>
      <c r="AC26" s="256"/>
      <c r="AD26" s="442"/>
      <c r="AE26" s="697"/>
      <c r="AF26" s="698"/>
      <c r="AG26" s="698"/>
      <c r="AH26" s="698"/>
      <c r="AI26" s="698"/>
      <c r="AJ26" s="698"/>
      <c r="AK26" s="698"/>
      <c r="AL26" s="699"/>
      <c r="AM26" s="53"/>
      <c r="AN26" s="656"/>
      <c r="AO26" s="657"/>
      <c r="AP26" s="658"/>
      <c r="AQ26" s="321"/>
      <c r="AR26" s="308"/>
      <c r="AS26" s="308"/>
      <c r="AT26" s="309"/>
      <c r="AU26" s="53"/>
      <c r="AV26" s="656"/>
      <c r="AW26" s="657"/>
      <c r="AX26" s="658"/>
      <c r="AY26" s="322"/>
      <c r="AZ26" s="323"/>
      <c r="BA26" s="324"/>
      <c r="BB26" s="341"/>
      <c r="BC26" s="342"/>
      <c r="BD26" s="342"/>
      <c r="BE26" s="342"/>
      <c r="BF26" s="342"/>
      <c r="BG26" s="342"/>
      <c r="BH26" s="343"/>
      <c r="BI26" s="261"/>
      <c r="BJ26" s="282"/>
      <c r="BK26" s="282"/>
      <c r="BL26" s="282"/>
      <c r="BM26" s="282"/>
      <c r="BN26" s="282"/>
      <c r="BO26" s="282"/>
      <c r="BP26" s="282"/>
      <c r="BQ26" s="282"/>
      <c r="BR26" s="283"/>
      <c r="BS26" s="264"/>
      <c r="BT26" s="277"/>
      <c r="BU26" s="277"/>
      <c r="BV26" s="278"/>
      <c r="BW26" s="278"/>
      <c r="BX26" s="278"/>
      <c r="BY26" s="278"/>
      <c r="BZ26" s="278"/>
      <c r="CA26" s="278"/>
      <c r="CB26" s="278"/>
      <c r="CC26" s="278"/>
      <c r="CD26" s="279"/>
      <c r="CE26" s="664"/>
      <c r="CF26" s="665"/>
      <c r="CG26" s="665"/>
      <c r="CH26" s="665"/>
      <c r="CI26" s="665"/>
      <c r="CJ26" s="665"/>
      <c r="CK26" s="665"/>
      <c r="CL26" s="665"/>
      <c r="CM26" s="666"/>
    </row>
    <row r="27" spans="1:91" ht="7.35" customHeight="1" x14ac:dyDescent="0.2">
      <c r="A27" s="533"/>
      <c r="B27" s="414"/>
      <c r="C27" s="400"/>
      <c r="D27" s="401"/>
      <c r="E27" s="401"/>
      <c r="F27" s="401"/>
      <c r="G27" s="402"/>
      <c r="H27" s="372"/>
      <c r="I27" s="373"/>
      <c r="J27" s="373"/>
      <c r="K27" s="373"/>
      <c r="L27" s="373"/>
      <c r="M27" s="373"/>
      <c r="N27" s="373"/>
      <c r="O27" s="705"/>
      <c r="P27" s="705"/>
      <c r="Q27" s="705"/>
      <c r="R27" s="133"/>
      <c r="S27" s="133"/>
      <c r="T27" s="705"/>
      <c r="U27" s="705"/>
      <c r="V27" s="413"/>
      <c r="W27" s="413"/>
      <c r="X27" s="413"/>
      <c r="Y27" s="705"/>
      <c r="Z27" s="705"/>
      <c r="AA27" s="705"/>
      <c r="AB27" s="133"/>
      <c r="AC27" s="133"/>
      <c r="AD27" s="210"/>
      <c r="AE27" s="697"/>
      <c r="AF27" s="698"/>
      <c r="AG27" s="698"/>
      <c r="AH27" s="698"/>
      <c r="AI27" s="698"/>
      <c r="AJ27" s="698"/>
      <c r="AK27" s="698"/>
      <c r="AL27" s="699"/>
      <c r="AM27" s="132"/>
      <c r="AN27" s="656"/>
      <c r="AO27" s="657"/>
      <c r="AP27" s="658"/>
      <c r="AQ27" s="321"/>
      <c r="AR27" s="308"/>
      <c r="AS27" s="308"/>
      <c r="AT27" s="309"/>
      <c r="AU27" s="344"/>
      <c r="AV27" s="656"/>
      <c r="AW27" s="657"/>
      <c r="AX27" s="658"/>
      <c r="AY27" s="322"/>
      <c r="AZ27" s="323"/>
      <c r="BA27" s="324"/>
      <c r="BB27" s="58"/>
      <c r="BC27" s="653">
        <v>4</v>
      </c>
      <c r="BD27" s="654"/>
      <c r="BE27" s="654"/>
      <c r="BF27" s="655"/>
      <c r="BG27" s="133" t="s">
        <v>108</v>
      </c>
      <c r="BH27" s="210"/>
      <c r="BI27" s="261" t="s">
        <v>109</v>
      </c>
      <c r="BJ27" s="282" t="s">
        <v>110</v>
      </c>
      <c r="BK27" s="282"/>
      <c r="BL27" s="282"/>
      <c r="BM27" s="282"/>
      <c r="BN27" s="282"/>
      <c r="BO27" s="282"/>
      <c r="BP27" s="282"/>
      <c r="BQ27" s="282"/>
      <c r="BR27" s="283"/>
      <c r="BS27" s="264"/>
      <c r="BT27" s="280" t="s">
        <v>111</v>
      </c>
      <c r="BU27" s="280"/>
      <c r="BV27" s="280"/>
      <c r="BW27" s="280"/>
      <c r="BX27" s="280"/>
      <c r="BY27" s="280"/>
      <c r="BZ27" s="280"/>
      <c r="CA27" s="280"/>
      <c r="CB27" s="280"/>
      <c r="CC27" s="280"/>
      <c r="CD27" s="281"/>
      <c r="CE27" s="664"/>
      <c r="CF27" s="665"/>
      <c r="CG27" s="665"/>
      <c r="CH27" s="665"/>
      <c r="CI27" s="665"/>
      <c r="CJ27" s="665"/>
      <c r="CK27" s="665"/>
      <c r="CL27" s="665"/>
      <c r="CM27" s="666"/>
    </row>
    <row r="28" spans="1:91" ht="7.35" customHeight="1" x14ac:dyDescent="0.2">
      <c r="A28" s="533"/>
      <c r="B28" s="414"/>
      <c r="C28" s="400"/>
      <c r="D28" s="401"/>
      <c r="E28" s="401"/>
      <c r="F28" s="401"/>
      <c r="G28" s="402"/>
      <c r="H28" s="372"/>
      <c r="I28" s="373"/>
      <c r="J28" s="373"/>
      <c r="K28" s="373"/>
      <c r="L28" s="373"/>
      <c r="M28" s="373"/>
      <c r="N28" s="373"/>
      <c r="O28" s="705"/>
      <c r="P28" s="705"/>
      <c r="Q28" s="705"/>
      <c r="R28" s="133"/>
      <c r="S28" s="133"/>
      <c r="T28" s="705"/>
      <c r="U28" s="705"/>
      <c r="V28" s="413"/>
      <c r="W28" s="413"/>
      <c r="X28" s="413"/>
      <c r="Y28" s="705"/>
      <c r="Z28" s="705"/>
      <c r="AA28" s="705"/>
      <c r="AB28" s="133"/>
      <c r="AC28" s="133"/>
      <c r="AD28" s="210"/>
      <c r="AE28" s="697"/>
      <c r="AF28" s="698"/>
      <c r="AG28" s="698"/>
      <c r="AH28" s="698"/>
      <c r="AI28" s="698"/>
      <c r="AJ28" s="698"/>
      <c r="AK28" s="698"/>
      <c r="AL28" s="699"/>
      <c r="AM28" s="132"/>
      <c r="AN28" s="659"/>
      <c r="AO28" s="620"/>
      <c r="AP28" s="660"/>
      <c r="AQ28" s="321"/>
      <c r="AR28" s="308"/>
      <c r="AS28" s="308"/>
      <c r="AT28" s="309"/>
      <c r="AU28" s="344"/>
      <c r="AV28" s="659"/>
      <c r="AW28" s="620"/>
      <c r="AX28" s="660"/>
      <c r="AY28" s="322"/>
      <c r="AZ28" s="323"/>
      <c r="BA28" s="324"/>
      <c r="BB28" s="58"/>
      <c r="BC28" s="656"/>
      <c r="BD28" s="657"/>
      <c r="BE28" s="657"/>
      <c r="BF28" s="658"/>
      <c r="BG28" s="133"/>
      <c r="BH28" s="210"/>
      <c r="BI28" s="261"/>
      <c r="BJ28" s="282"/>
      <c r="BK28" s="282"/>
      <c r="BL28" s="282"/>
      <c r="BM28" s="282"/>
      <c r="BN28" s="282"/>
      <c r="BO28" s="282"/>
      <c r="BP28" s="282"/>
      <c r="BQ28" s="282"/>
      <c r="BR28" s="283"/>
      <c r="BS28" s="264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1"/>
      <c r="CE28" s="664"/>
      <c r="CF28" s="665"/>
      <c r="CG28" s="665"/>
      <c r="CH28" s="665"/>
      <c r="CI28" s="665"/>
      <c r="CJ28" s="665"/>
      <c r="CK28" s="665"/>
      <c r="CL28" s="665"/>
      <c r="CM28" s="666"/>
    </row>
    <row r="29" spans="1:91" ht="7.35" customHeight="1" x14ac:dyDescent="0.2">
      <c r="A29" s="533"/>
      <c r="B29" s="414"/>
      <c r="C29" s="397" t="s">
        <v>10</v>
      </c>
      <c r="D29" s="398"/>
      <c r="E29" s="398"/>
      <c r="F29" s="398"/>
      <c r="G29" s="399"/>
      <c r="H29" s="684">
        <v>9</v>
      </c>
      <c r="I29" s="679"/>
      <c r="J29" s="680">
        <v>8</v>
      </c>
      <c r="K29" s="684">
        <v>7</v>
      </c>
      <c r="L29" s="679"/>
      <c r="M29" s="684">
        <v>6</v>
      </c>
      <c r="N29" s="700"/>
      <c r="O29" s="702">
        <v>5</v>
      </c>
      <c r="P29" s="679"/>
      <c r="Q29" s="684">
        <v>4</v>
      </c>
      <c r="R29" s="679"/>
      <c r="S29" s="684">
        <v>3</v>
      </c>
      <c r="T29" s="679"/>
      <c r="U29" s="676">
        <v>2</v>
      </c>
      <c r="V29" s="678">
        <v>1</v>
      </c>
      <c r="W29" s="679"/>
      <c r="X29" s="680"/>
      <c r="Y29" s="680">
        <v>2</v>
      </c>
      <c r="Z29" s="684">
        <v>3</v>
      </c>
      <c r="AA29" s="685"/>
      <c r="AB29" s="679"/>
      <c r="AC29" s="684">
        <v>4</v>
      </c>
      <c r="AD29" s="679"/>
      <c r="AE29" s="697"/>
      <c r="AF29" s="698"/>
      <c r="AG29" s="698"/>
      <c r="AH29" s="698"/>
      <c r="AI29" s="698"/>
      <c r="AJ29" s="698"/>
      <c r="AK29" s="698"/>
      <c r="AL29" s="699"/>
      <c r="AM29" s="132"/>
      <c r="AN29" s="54"/>
      <c r="AO29" s="54"/>
      <c r="AP29" s="54"/>
      <c r="AQ29" s="56"/>
      <c r="AR29" s="56"/>
      <c r="AS29" s="56"/>
      <c r="AT29" s="57"/>
      <c r="AU29" s="344"/>
      <c r="AV29" s="59"/>
      <c r="AW29" s="55"/>
      <c r="AX29" s="55"/>
      <c r="AY29" s="56"/>
      <c r="AZ29" s="56"/>
      <c r="BA29" s="57"/>
      <c r="BB29" s="337"/>
      <c r="BC29" s="656"/>
      <c r="BD29" s="657"/>
      <c r="BE29" s="657"/>
      <c r="BF29" s="658"/>
      <c r="BG29" s="133"/>
      <c r="BH29" s="210"/>
      <c r="BI29" s="261" t="s">
        <v>112</v>
      </c>
      <c r="BJ29" s="282" t="s">
        <v>113</v>
      </c>
      <c r="BK29" s="282"/>
      <c r="BL29" s="282"/>
      <c r="BM29" s="282"/>
      <c r="BN29" s="282"/>
      <c r="BO29" s="282"/>
      <c r="BP29" s="282"/>
      <c r="BQ29" s="282"/>
      <c r="BR29" s="283"/>
      <c r="BS29" s="26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5"/>
      <c r="CE29" s="667"/>
      <c r="CF29" s="668"/>
      <c r="CG29" s="668"/>
      <c r="CH29" s="668"/>
      <c r="CI29" s="668"/>
      <c r="CJ29" s="668"/>
      <c r="CK29" s="668"/>
      <c r="CL29" s="668"/>
      <c r="CM29" s="669"/>
    </row>
    <row r="30" spans="1:91" ht="7.35" customHeight="1" x14ac:dyDescent="0.2">
      <c r="A30" s="533"/>
      <c r="B30" s="414"/>
      <c r="C30" s="400"/>
      <c r="D30" s="401"/>
      <c r="E30" s="401"/>
      <c r="F30" s="401"/>
      <c r="G30" s="402"/>
      <c r="H30" s="686"/>
      <c r="I30" s="682"/>
      <c r="J30" s="683"/>
      <c r="K30" s="686"/>
      <c r="L30" s="682"/>
      <c r="M30" s="686"/>
      <c r="N30" s="701"/>
      <c r="O30" s="703"/>
      <c r="P30" s="682"/>
      <c r="Q30" s="686"/>
      <c r="R30" s="682"/>
      <c r="S30" s="686"/>
      <c r="T30" s="682"/>
      <c r="U30" s="677"/>
      <c r="V30" s="681"/>
      <c r="W30" s="682"/>
      <c r="X30" s="683"/>
      <c r="Y30" s="683"/>
      <c r="Z30" s="686"/>
      <c r="AA30" s="687"/>
      <c r="AB30" s="682"/>
      <c r="AC30" s="686"/>
      <c r="AD30" s="682"/>
      <c r="AE30" s="697"/>
      <c r="AF30" s="698"/>
      <c r="AG30" s="698"/>
      <c r="AH30" s="698"/>
      <c r="AI30" s="698"/>
      <c r="AJ30" s="698"/>
      <c r="AK30" s="698"/>
      <c r="AL30" s="699"/>
      <c r="AM30" s="132"/>
      <c r="AN30" s="653">
        <v>12</v>
      </c>
      <c r="AO30" s="654"/>
      <c r="AP30" s="655"/>
      <c r="AQ30" s="321" t="s">
        <v>9</v>
      </c>
      <c r="AR30" s="308"/>
      <c r="AS30" s="308"/>
      <c r="AT30" s="309"/>
      <c r="AU30" s="344"/>
      <c r="AV30" s="656">
        <v>5</v>
      </c>
      <c r="AW30" s="657"/>
      <c r="AX30" s="658"/>
      <c r="AY30" s="322" t="s">
        <v>114</v>
      </c>
      <c r="AZ30" s="323"/>
      <c r="BA30" s="324"/>
      <c r="BB30" s="337"/>
      <c r="BC30" s="659"/>
      <c r="BD30" s="620"/>
      <c r="BE30" s="620"/>
      <c r="BF30" s="660"/>
      <c r="BG30" s="133"/>
      <c r="BH30" s="210"/>
      <c r="BI30" s="261"/>
      <c r="BJ30" s="282"/>
      <c r="BK30" s="282"/>
      <c r="BL30" s="282"/>
      <c r="BM30" s="282"/>
      <c r="BN30" s="282"/>
      <c r="BO30" s="282"/>
      <c r="BP30" s="282"/>
      <c r="BQ30" s="282"/>
      <c r="BR30" s="283"/>
      <c r="BS30" s="26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5"/>
      <c r="CE30" s="192" t="s">
        <v>115</v>
      </c>
      <c r="CF30" s="193"/>
      <c r="CG30" s="193"/>
      <c r="CH30" s="193"/>
      <c r="CI30" s="193"/>
      <c r="CJ30" s="193"/>
      <c r="CK30" s="193"/>
      <c r="CL30" s="193"/>
      <c r="CM30" s="194"/>
    </row>
    <row r="31" spans="1:91" ht="7.35" customHeight="1" x14ac:dyDescent="0.2">
      <c r="A31" s="533"/>
      <c r="B31" s="414"/>
      <c r="C31" s="403"/>
      <c r="D31" s="404"/>
      <c r="E31" s="404"/>
      <c r="F31" s="404"/>
      <c r="G31" s="405"/>
      <c r="H31" s="686"/>
      <c r="I31" s="682"/>
      <c r="J31" s="683"/>
      <c r="K31" s="686"/>
      <c r="L31" s="682"/>
      <c r="M31" s="686"/>
      <c r="N31" s="701"/>
      <c r="O31" s="703"/>
      <c r="P31" s="682"/>
      <c r="Q31" s="686"/>
      <c r="R31" s="682"/>
      <c r="S31" s="686"/>
      <c r="T31" s="682"/>
      <c r="U31" s="677"/>
      <c r="V31" s="681"/>
      <c r="W31" s="682"/>
      <c r="X31" s="683"/>
      <c r="Y31" s="683"/>
      <c r="Z31" s="686"/>
      <c r="AA31" s="687"/>
      <c r="AB31" s="682"/>
      <c r="AC31" s="686"/>
      <c r="AD31" s="682"/>
      <c r="AE31" s="697"/>
      <c r="AF31" s="698"/>
      <c r="AG31" s="698"/>
      <c r="AH31" s="698"/>
      <c r="AI31" s="698"/>
      <c r="AJ31" s="698"/>
      <c r="AK31" s="698"/>
      <c r="AL31" s="699"/>
      <c r="AM31" s="53"/>
      <c r="AN31" s="656"/>
      <c r="AO31" s="657"/>
      <c r="AP31" s="658"/>
      <c r="AQ31" s="321"/>
      <c r="AR31" s="308"/>
      <c r="AS31" s="308"/>
      <c r="AT31" s="309"/>
      <c r="AU31" s="53"/>
      <c r="AV31" s="656"/>
      <c r="AW31" s="657"/>
      <c r="AX31" s="658"/>
      <c r="AY31" s="322"/>
      <c r="AZ31" s="323"/>
      <c r="BA31" s="324"/>
      <c r="BB31" s="337"/>
      <c r="BC31" s="259"/>
      <c r="BD31" s="259"/>
      <c r="BE31" s="259"/>
      <c r="BF31" s="259"/>
      <c r="BG31" s="259"/>
      <c r="BH31" s="260"/>
      <c r="BI31" s="261" t="s">
        <v>116</v>
      </c>
      <c r="BJ31" s="282" t="s">
        <v>117</v>
      </c>
      <c r="BK31" s="282"/>
      <c r="BL31" s="282"/>
      <c r="BM31" s="282"/>
      <c r="BN31" s="282"/>
      <c r="BO31" s="282"/>
      <c r="BP31" s="282"/>
      <c r="BQ31" s="282"/>
      <c r="BR31" s="283"/>
      <c r="BS31" s="276"/>
      <c r="BT31" s="277" t="s">
        <v>118</v>
      </c>
      <c r="BU31" s="277"/>
      <c r="BV31" s="278" t="s">
        <v>119</v>
      </c>
      <c r="BW31" s="278"/>
      <c r="BX31" s="278"/>
      <c r="BY31" s="278"/>
      <c r="BZ31" s="278"/>
      <c r="CA31" s="278"/>
      <c r="CB31" s="278"/>
      <c r="CC31" s="278"/>
      <c r="CD31" s="279"/>
      <c r="CE31" s="188"/>
      <c r="CF31" s="189"/>
      <c r="CG31" s="189"/>
      <c r="CH31" s="189"/>
      <c r="CI31" s="189"/>
      <c r="CJ31" s="189"/>
      <c r="CK31" s="189"/>
      <c r="CL31" s="189"/>
      <c r="CM31" s="274"/>
    </row>
    <row r="32" spans="1:91" ht="7.35" customHeight="1" x14ac:dyDescent="0.2">
      <c r="A32" s="533"/>
      <c r="B32" s="414"/>
      <c r="C32" s="443" t="s">
        <v>78</v>
      </c>
      <c r="D32" s="444"/>
      <c r="E32" s="444"/>
      <c r="F32" s="444"/>
      <c r="G32" s="445"/>
      <c r="H32" s="684" t="s">
        <v>169</v>
      </c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79"/>
      <c r="AE32" s="697"/>
      <c r="AF32" s="698"/>
      <c r="AG32" s="698"/>
      <c r="AH32" s="698"/>
      <c r="AI32" s="698"/>
      <c r="AJ32" s="698"/>
      <c r="AK32" s="698"/>
      <c r="AL32" s="699"/>
      <c r="AM32" s="38"/>
      <c r="AN32" s="656"/>
      <c r="AO32" s="657"/>
      <c r="AP32" s="658"/>
      <c r="AQ32" s="321"/>
      <c r="AR32" s="308"/>
      <c r="AS32" s="308"/>
      <c r="AT32" s="309"/>
      <c r="AU32" s="38"/>
      <c r="AV32" s="656"/>
      <c r="AW32" s="657"/>
      <c r="AX32" s="658"/>
      <c r="AY32" s="322"/>
      <c r="AZ32" s="323"/>
      <c r="BA32" s="324"/>
      <c r="BB32" s="337"/>
      <c r="BC32" s="653">
        <v>12</v>
      </c>
      <c r="BD32" s="654"/>
      <c r="BE32" s="654"/>
      <c r="BF32" s="655"/>
      <c r="BG32" s="295" t="s">
        <v>120</v>
      </c>
      <c r="BH32" s="210"/>
      <c r="BI32" s="261"/>
      <c r="BJ32" s="282"/>
      <c r="BK32" s="282"/>
      <c r="BL32" s="282"/>
      <c r="BM32" s="282"/>
      <c r="BN32" s="282"/>
      <c r="BO32" s="282"/>
      <c r="BP32" s="282"/>
      <c r="BQ32" s="282"/>
      <c r="BR32" s="283"/>
      <c r="BS32" s="276"/>
      <c r="BT32" s="277"/>
      <c r="BU32" s="277"/>
      <c r="BV32" s="278"/>
      <c r="BW32" s="278"/>
      <c r="BX32" s="278"/>
      <c r="BY32" s="278"/>
      <c r="BZ32" s="278"/>
      <c r="CA32" s="278"/>
      <c r="CB32" s="278"/>
      <c r="CC32" s="278"/>
      <c r="CD32" s="279"/>
      <c r="CE32" s="188"/>
      <c r="CF32" s="189"/>
      <c r="CG32" s="189"/>
      <c r="CH32" s="189"/>
      <c r="CI32" s="189"/>
      <c r="CJ32" s="189"/>
      <c r="CK32" s="189"/>
      <c r="CL32" s="189"/>
      <c r="CM32" s="274"/>
    </row>
    <row r="33" spans="1:92" ht="7.35" customHeight="1" x14ac:dyDescent="0.2">
      <c r="A33" s="533"/>
      <c r="B33" s="414"/>
      <c r="C33" s="446"/>
      <c r="D33" s="447"/>
      <c r="E33" s="447"/>
      <c r="F33" s="447"/>
      <c r="G33" s="448"/>
      <c r="H33" s="686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2"/>
      <c r="AE33" s="697"/>
      <c r="AF33" s="698"/>
      <c r="AG33" s="698"/>
      <c r="AH33" s="698"/>
      <c r="AI33" s="698"/>
      <c r="AJ33" s="698"/>
      <c r="AK33" s="698"/>
      <c r="AL33" s="699"/>
      <c r="AM33" s="38"/>
      <c r="AN33" s="659"/>
      <c r="AO33" s="620"/>
      <c r="AP33" s="660"/>
      <c r="AQ33" s="321"/>
      <c r="AR33" s="308"/>
      <c r="AS33" s="308"/>
      <c r="AT33" s="309"/>
      <c r="AU33" s="38"/>
      <c r="AV33" s="659"/>
      <c r="AW33" s="620"/>
      <c r="AX33" s="660"/>
      <c r="AY33" s="322"/>
      <c r="AZ33" s="323"/>
      <c r="BA33" s="324"/>
      <c r="BB33" s="337"/>
      <c r="BC33" s="656"/>
      <c r="BD33" s="657"/>
      <c r="BE33" s="657"/>
      <c r="BF33" s="658"/>
      <c r="BG33" s="295"/>
      <c r="BH33" s="210"/>
      <c r="BI33" s="261" t="s">
        <v>121</v>
      </c>
      <c r="BJ33" s="296" t="s">
        <v>122</v>
      </c>
      <c r="BK33" s="296"/>
      <c r="BL33" s="296"/>
      <c r="BM33" s="296"/>
      <c r="BN33" s="296"/>
      <c r="BO33" s="296"/>
      <c r="BP33" s="296"/>
      <c r="BQ33" s="296"/>
      <c r="BR33" s="297"/>
      <c r="BS33" s="276"/>
      <c r="BT33" s="280" t="s">
        <v>123</v>
      </c>
      <c r="BU33" s="280"/>
      <c r="BV33" s="280"/>
      <c r="BW33" s="280"/>
      <c r="BX33" s="280"/>
      <c r="BY33" s="280"/>
      <c r="BZ33" s="280"/>
      <c r="CA33" s="280"/>
      <c r="CB33" s="280"/>
      <c r="CC33" s="280"/>
      <c r="CD33" s="281"/>
      <c r="CE33" s="188"/>
      <c r="CF33" s="189"/>
      <c r="CG33" s="189"/>
      <c r="CH33" s="189"/>
      <c r="CI33" s="189"/>
      <c r="CJ33" s="189"/>
      <c r="CK33" s="189"/>
      <c r="CL33" s="189"/>
      <c r="CM33" s="274"/>
    </row>
    <row r="34" spans="1:92" ht="6" customHeight="1" x14ac:dyDescent="0.2">
      <c r="A34" s="533"/>
      <c r="B34" s="414"/>
      <c r="C34" s="449"/>
      <c r="D34" s="450"/>
      <c r="E34" s="450"/>
      <c r="F34" s="450"/>
      <c r="G34" s="451"/>
      <c r="H34" s="713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5"/>
      <c r="AE34" s="697"/>
      <c r="AF34" s="698"/>
      <c r="AG34" s="698"/>
      <c r="AH34" s="698"/>
      <c r="AI34" s="698"/>
      <c r="AJ34" s="698"/>
      <c r="AK34" s="698"/>
      <c r="AL34" s="699"/>
      <c r="AM34" s="38"/>
      <c r="AN34" s="39"/>
      <c r="AO34" s="39"/>
      <c r="AP34" s="39"/>
      <c r="AQ34" s="39"/>
      <c r="AR34" s="39"/>
      <c r="AS34" s="39"/>
      <c r="AT34" s="43"/>
      <c r="AU34" s="38"/>
      <c r="AV34" s="39"/>
      <c r="AW34" s="39"/>
      <c r="AX34" s="39"/>
      <c r="AY34" s="39"/>
      <c r="AZ34" s="39"/>
      <c r="BA34" s="43"/>
      <c r="BB34" s="337"/>
      <c r="BC34" s="656"/>
      <c r="BD34" s="657"/>
      <c r="BE34" s="657"/>
      <c r="BF34" s="658"/>
      <c r="BG34" s="295"/>
      <c r="BH34" s="210"/>
      <c r="BI34" s="261"/>
      <c r="BJ34" s="296"/>
      <c r="BK34" s="296"/>
      <c r="BL34" s="296"/>
      <c r="BM34" s="296"/>
      <c r="BN34" s="296"/>
      <c r="BO34" s="296"/>
      <c r="BP34" s="296"/>
      <c r="BQ34" s="296"/>
      <c r="BR34" s="297"/>
      <c r="BS34" s="6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1"/>
      <c r="CE34" s="188"/>
      <c r="CF34" s="189"/>
      <c r="CG34" s="189"/>
      <c r="CH34" s="189"/>
      <c r="CI34" s="189"/>
      <c r="CJ34" s="189"/>
      <c r="CK34" s="189"/>
      <c r="CL34" s="189"/>
      <c r="CM34" s="274"/>
    </row>
    <row r="35" spans="1:92" ht="7.35" customHeight="1" x14ac:dyDescent="0.2">
      <c r="A35" s="533"/>
      <c r="B35" s="414"/>
      <c r="C35" s="298" t="s">
        <v>124</v>
      </c>
      <c r="D35" s="299"/>
      <c r="E35" s="299"/>
      <c r="F35" s="299"/>
      <c r="G35" s="300"/>
      <c r="H35" s="611" t="s">
        <v>248</v>
      </c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37"/>
      <c r="AE35" s="697"/>
      <c r="AF35" s="698"/>
      <c r="AG35" s="698"/>
      <c r="AH35" s="698"/>
      <c r="AI35" s="698"/>
      <c r="AJ35" s="698"/>
      <c r="AK35" s="698"/>
      <c r="AL35" s="699"/>
      <c r="AM35" s="670">
        <v>70000</v>
      </c>
      <c r="AN35" s="671"/>
      <c r="AO35" s="671"/>
      <c r="AP35" s="671"/>
      <c r="AQ35" s="671"/>
      <c r="AR35" s="671"/>
      <c r="AS35" s="671"/>
      <c r="AT35" s="672"/>
      <c r="AU35" s="670">
        <v>50000</v>
      </c>
      <c r="AV35" s="671"/>
      <c r="AW35" s="671"/>
      <c r="AX35" s="671"/>
      <c r="AY35" s="671"/>
      <c r="AZ35" s="671"/>
      <c r="BA35" s="672"/>
      <c r="BB35" s="337"/>
      <c r="BC35" s="656"/>
      <c r="BD35" s="657"/>
      <c r="BE35" s="657"/>
      <c r="BF35" s="658"/>
      <c r="BG35" s="295"/>
      <c r="BH35" s="210"/>
      <c r="BI35" s="261" t="s">
        <v>125</v>
      </c>
      <c r="BJ35" s="319" t="s">
        <v>171</v>
      </c>
      <c r="BK35" s="319"/>
      <c r="BL35" s="319"/>
      <c r="BM35" s="319"/>
      <c r="BN35" s="319"/>
      <c r="BO35" s="319"/>
      <c r="BP35" s="319"/>
      <c r="BQ35" s="319"/>
      <c r="BR35" s="320"/>
      <c r="BS35" s="132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210"/>
      <c r="CE35" s="190"/>
      <c r="CF35" s="191"/>
      <c r="CG35" s="191"/>
      <c r="CH35" s="191"/>
      <c r="CI35" s="191"/>
      <c r="CJ35" s="191"/>
      <c r="CK35" s="191"/>
      <c r="CL35" s="191"/>
      <c r="CM35" s="275"/>
    </row>
    <row r="36" spans="1:92" ht="5.25" customHeight="1" x14ac:dyDescent="0.2">
      <c r="A36" s="533"/>
      <c r="B36" s="414"/>
      <c r="C36" s="301"/>
      <c r="D36" s="302"/>
      <c r="E36" s="302"/>
      <c r="F36" s="302"/>
      <c r="G36" s="303"/>
      <c r="H36" s="638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40"/>
      <c r="AE36" s="697"/>
      <c r="AF36" s="698"/>
      <c r="AG36" s="698"/>
      <c r="AH36" s="698"/>
      <c r="AI36" s="698"/>
      <c r="AJ36" s="698"/>
      <c r="AK36" s="698"/>
      <c r="AL36" s="699"/>
      <c r="AM36" s="673"/>
      <c r="AN36" s="674"/>
      <c r="AO36" s="674"/>
      <c r="AP36" s="674"/>
      <c r="AQ36" s="674"/>
      <c r="AR36" s="674"/>
      <c r="AS36" s="674"/>
      <c r="AT36" s="675"/>
      <c r="AU36" s="673"/>
      <c r="AV36" s="674"/>
      <c r="AW36" s="674"/>
      <c r="AX36" s="674"/>
      <c r="AY36" s="674"/>
      <c r="AZ36" s="674"/>
      <c r="BA36" s="675"/>
      <c r="BB36" s="58"/>
      <c r="BC36" s="659"/>
      <c r="BD36" s="620"/>
      <c r="BE36" s="620"/>
      <c r="BF36" s="660"/>
      <c r="BG36" s="295"/>
      <c r="BH36" s="210"/>
      <c r="BI36" s="261"/>
      <c r="BJ36" s="319"/>
      <c r="BK36" s="319"/>
      <c r="BL36" s="319"/>
      <c r="BM36" s="319"/>
      <c r="BN36" s="319"/>
      <c r="BO36" s="319"/>
      <c r="BP36" s="319"/>
      <c r="BQ36" s="319"/>
      <c r="BR36" s="320"/>
      <c r="BS36" s="132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210"/>
      <c r="CE36" s="644">
        <v>657541</v>
      </c>
      <c r="CF36" s="645"/>
      <c r="CG36" s="645"/>
      <c r="CH36" s="645"/>
      <c r="CI36" s="645"/>
      <c r="CJ36" s="645"/>
      <c r="CK36" s="645"/>
      <c r="CL36" s="645"/>
      <c r="CM36" s="646"/>
    </row>
    <row r="37" spans="1:92" ht="7.35" customHeight="1" x14ac:dyDescent="0.2">
      <c r="A37" s="533"/>
      <c r="B37" s="414"/>
      <c r="C37" s="301"/>
      <c r="D37" s="302"/>
      <c r="E37" s="302"/>
      <c r="F37" s="302"/>
      <c r="G37" s="303"/>
      <c r="H37" s="638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40"/>
      <c r="AE37" s="697"/>
      <c r="AF37" s="698"/>
      <c r="AG37" s="698"/>
      <c r="AH37" s="698"/>
      <c r="AI37" s="698"/>
      <c r="AJ37" s="698"/>
      <c r="AK37" s="698"/>
      <c r="AL37" s="699"/>
      <c r="AM37" s="673"/>
      <c r="AN37" s="674"/>
      <c r="AO37" s="674"/>
      <c r="AP37" s="674"/>
      <c r="AQ37" s="674"/>
      <c r="AR37" s="674"/>
      <c r="AS37" s="674"/>
      <c r="AT37" s="675"/>
      <c r="AU37" s="673"/>
      <c r="AV37" s="674"/>
      <c r="AW37" s="674"/>
      <c r="AX37" s="674"/>
      <c r="AY37" s="674"/>
      <c r="AZ37" s="674"/>
      <c r="BA37" s="675"/>
      <c r="BB37" s="132"/>
      <c r="BC37" s="259"/>
      <c r="BD37" s="259"/>
      <c r="BE37" s="259"/>
      <c r="BF37" s="259"/>
      <c r="BG37" s="259"/>
      <c r="BH37" s="260"/>
      <c r="BI37" s="261" t="s">
        <v>127</v>
      </c>
      <c r="BJ37" s="262" t="s">
        <v>172</v>
      </c>
      <c r="BK37" s="262"/>
      <c r="BL37" s="262"/>
      <c r="BM37" s="262"/>
      <c r="BN37" s="262"/>
      <c r="BO37" s="262"/>
      <c r="BP37" s="262"/>
      <c r="BQ37" s="262"/>
      <c r="BR37" s="263"/>
      <c r="BS37" s="264"/>
      <c r="BT37" s="265" t="s">
        <v>173</v>
      </c>
      <c r="BU37" s="265"/>
      <c r="BV37" s="262" t="s">
        <v>174</v>
      </c>
      <c r="BW37" s="262"/>
      <c r="BX37" s="262"/>
      <c r="BY37" s="262"/>
      <c r="BZ37" s="262"/>
      <c r="CA37" s="262"/>
      <c r="CB37" s="262"/>
      <c r="CC37" s="262"/>
      <c r="CD37" s="263"/>
      <c r="CE37" s="647"/>
      <c r="CF37" s="648"/>
      <c r="CG37" s="648"/>
      <c r="CH37" s="648"/>
      <c r="CI37" s="648"/>
      <c r="CJ37" s="648"/>
      <c r="CK37" s="648"/>
      <c r="CL37" s="648"/>
      <c r="CM37" s="649"/>
    </row>
    <row r="38" spans="1:92" ht="7.5" customHeight="1" x14ac:dyDescent="0.2">
      <c r="A38" s="533"/>
      <c r="B38" s="414"/>
      <c r="C38" s="301"/>
      <c r="D38" s="302"/>
      <c r="E38" s="302"/>
      <c r="F38" s="302"/>
      <c r="G38" s="303"/>
      <c r="H38" s="638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40"/>
      <c r="AE38" s="697"/>
      <c r="AF38" s="698"/>
      <c r="AG38" s="698"/>
      <c r="AH38" s="698"/>
      <c r="AI38" s="698"/>
      <c r="AJ38" s="698"/>
      <c r="AK38" s="698"/>
      <c r="AL38" s="699"/>
      <c r="AM38" s="673"/>
      <c r="AN38" s="674"/>
      <c r="AO38" s="674"/>
      <c r="AP38" s="674"/>
      <c r="AQ38" s="674"/>
      <c r="AR38" s="674"/>
      <c r="AS38" s="674"/>
      <c r="AT38" s="675"/>
      <c r="AU38" s="673"/>
      <c r="AV38" s="674"/>
      <c r="AW38" s="674"/>
      <c r="AX38" s="674"/>
      <c r="AY38" s="674"/>
      <c r="AZ38" s="674"/>
      <c r="BA38" s="675"/>
      <c r="BB38" s="258"/>
      <c r="BC38" s="653">
        <v>31</v>
      </c>
      <c r="BD38" s="654"/>
      <c r="BE38" s="654"/>
      <c r="BF38" s="655"/>
      <c r="BG38" s="295" t="s">
        <v>175</v>
      </c>
      <c r="BH38" s="210"/>
      <c r="BI38" s="261"/>
      <c r="BJ38" s="262"/>
      <c r="BK38" s="262"/>
      <c r="BL38" s="262"/>
      <c r="BM38" s="262"/>
      <c r="BN38" s="262"/>
      <c r="BO38" s="262"/>
      <c r="BP38" s="262"/>
      <c r="BQ38" s="262"/>
      <c r="BR38" s="263"/>
      <c r="BS38" s="264"/>
      <c r="BT38" s="265"/>
      <c r="BU38" s="265"/>
      <c r="BV38" s="262"/>
      <c r="BW38" s="262"/>
      <c r="BX38" s="262"/>
      <c r="BY38" s="262"/>
      <c r="BZ38" s="262"/>
      <c r="CA38" s="262"/>
      <c r="CB38" s="262"/>
      <c r="CC38" s="262"/>
      <c r="CD38" s="263"/>
      <c r="CE38" s="647"/>
      <c r="CF38" s="648"/>
      <c r="CG38" s="648"/>
      <c r="CH38" s="648"/>
      <c r="CI38" s="648"/>
      <c r="CJ38" s="648"/>
      <c r="CK38" s="648"/>
      <c r="CL38" s="648"/>
      <c r="CM38" s="649"/>
    </row>
    <row r="39" spans="1:92" ht="13.5" customHeight="1" x14ac:dyDescent="0.15">
      <c r="A39" s="533"/>
      <c r="B39" s="414"/>
      <c r="C39" s="298" t="s">
        <v>132</v>
      </c>
      <c r="D39" s="299"/>
      <c r="E39" s="299"/>
      <c r="F39" s="299"/>
      <c r="G39" s="300"/>
      <c r="H39" s="611" t="s">
        <v>248</v>
      </c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37"/>
      <c r="AE39" s="313" t="s">
        <v>6</v>
      </c>
      <c r="AF39" s="314"/>
      <c r="AG39" s="314"/>
      <c r="AH39" s="314"/>
      <c r="AI39" s="314"/>
      <c r="AJ39" s="314"/>
      <c r="AK39" s="314"/>
      <c r="AL39" s="315"/>
      <c r="AM39" s="313" t="s">
        <v>6</v>
      </c>
      <c r="AN39" s="314"/>
      <c r="AO39" s="314"/>
      <c r="AP39" s="314"/>
      <c r="AQ39" s="314"/>
      <c r="AR39" s="314"/>
      <c r="AS39" s="314"/>
      <c r="AT39" s="315"/>
      <c r="AU39" s="313" t="s">
        <v>6</v>
      </c>
      <c r="AV39" s="314"/>
      <c r="AW39" s="314"/>
      <c r="AX39" s="314"/>
      <c r="AY39" s="314"/>
      <c r="AZ39" s="314"/>
      <c r="BA39" s="315"/>
      <c r="BB39" s="258"/>
      <c r="BC39" s="656"/>
      <c r="BD39" s="657"/>
      <c r="BE39" s="657"/>
      <c r="BF39" s="658"/>
      <c r="BG39" s="295"/>
      <c r="BH39" s="210"/>
      <c r="BI39" s="61"/>
      <c r="BJ39" s="204" t="s">
        <v>133</v>
      </c>
      <c r="BK39" s="204"/>
      <c r="BL39" s="204"/>
      <c r="BM39" s="204"/>
      <c r="BN39" s="204"/>
      <c r="BO39" s="204"/>
      <c r="BP39" s="204"/>
      <c r="BQ39" s="204"/>
      <c r="BR39" s="205"/>
      <c r="BS39" s="206"/>
      <c r="BT39" s="207"/>
      <c r="BU39" s="207"/>
      <c r="BV39" s="208" t="s">
        <v>134</v>
      </c>
      <c r="BW39" s="208"/>
      <c r="BX39" s="208"/>
      <c r="BY39" s="208"/>
      <c r="BZ39" s="208"/>
      <c r="CA39" s="208"/>
      <c r="CB39" s="208"/>
      <c r="CC39" s="208"/>
      <c r="CD39" s="209"/>
      <c r="CE39" s="647"/>
      <c r="CF39" s="648"/>
      <c r="CG39" s="648"/>
      <c r="CH39" s="648"/>
      <c r="CI39" s="648"/>
      <c r="CJ39" s="648"/>
      <c r="CK39" s="648"/>
      <c r="CL39" s="648"/>
      <c r="CM39" s="649"/>
    </row>
    <row r="40" spans="1:92" ht="7.5" customHeight="1" x14ac:dyDescent="0.2">
      <c r="A40" s="533"/>
      <c r="B40" s="414"/>
      <c r="C40" s="301"/>
      <c r="D40" s="302"/>
      <c r="E40" s="302"/>
      <c r="F40" s="302"/>
      <c r="G40" s="303"/>
      <c r="H40" s="638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40"/>
      <c r="AE40" s="313"/>
      <c r="AF40" s="314"/>
      <c r="AG40" s="314"/>
      <c r="AH40" s="314"/>
      <c r="AI40" s="314"/>
      <c r="AJ40" s="314"/>
      <c r="AK40" s="314"/>
      <c r="AL40" s="315"/>
      <c r="AM40" s="313"/>
      <c r="AN40" s="314"/>
      <c r="AO40" s="314"/>
      <c r="AP40" s="314"/>
      <c r="AQ40" s="314"/>
      <c r="AR40" s="314"/>
      <c r="AS40" s="314"/>
      <c r="AT40" s="315"/>
      <c r="AU40" s="313"/>
      <c r="AV40" s="314"/>
      <c r="AW40" s="314"/>
      <c r="AX40" s="314"/>
      <c r="AY40" s="314"/>
      <c r="AZ40" s="314"/>
      <c r="BA40" s="315"/>
      <c r="BB40" s="258"/>
      <c r="BC40" s="659"/>
      <c r="BD40" s="620"/>
      <c r="BE40" s="620"/>
      <c r="BF40" s="660"/>
      <c r="BG40" s="295"/>
      <c r="BH40" s="210"/>
      <c r="BI40" s="132"/>
      <c r="BJ40" s="133"/>
      <c r="BK40" s="133"/>
      <c r="BL40" s="133"/>
      <c r="BM40" s="133"/>
      <c r="BN40" s="133"/>
      <c r="BO40" s="133"/>
      <c r="BP40" s="133"/>
      <c r="BQ40" s="133"/>
      <c r="BR40" s="210"/>
      <c r="BS40" s="62"/>
      <c r="BT40" s="212" t="s">
        <v>135</v>
      </c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647"/>
      <c r="CF40" s="648"/>
      <c r="CG40" s="648"/>
      <c r="CH40" s="648"/>
      <c r="CI40" s="648"/>
      <c r="CJ40" s="648"/>
      <c r="CK40" s="648"/>
      <c r="CL40" s="648"/>
      <c r="CM40" s="649"/>
    </row>
    <row r="41" spans="1:92" ht="3.75" customHeight="1" x14ac:dyDescent="0.2">
      <c r="A41" s="533"/>
      <c r="B41" s="415"/>
      <c r="C41" s="338"/>
      <c r="D41" s="339"/>
      <c r="E41" s="339"/>
      <c r="F41" s="339"/>
      <c r="G41" s="340"/>
      <c r="H41" s="641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3"/>
      <c r="AE41" s="316"/>
      <c r="AF41" s="317"/>
      <c r="AG41" s="317"/>
      <c r="AH41" s="317"/>
      <c r="AI41" s="317"/>
      <c r="AJ41" s="317"/>
      <c r="AK41" s="317"/>
      <c r="AL41" s="318"/>
      <c r="AM41" s="316"/>
      <c r="AN41" s="317"/>
      <c r="AO41" s="317"/>
      <c r="AP41" s="317"/>
      <c r="AQ41" s="317"/>
      <c r="AR41" s="317"/>
      <c r="AS41" s="317"/>
      <c r="AT41" s="318"/>
      <c r="AU41" s="316"/>
      <c r="AV41" s="317"/>
      <c r="AW41" s="317"/>
      <c r="AX41" s="317"/>
      <c r="AY41" s="317"/>
      <c r="AZ41" s="317"/>
      <c r="BA41" s="318"/>
      <c r="BB41" s="135"/>
      <c r="BC41" s="136"/>
      <c r="BD41" s="136"/>
      <c r="BE41" s="136"/>
      <c r="BF41" s="136"/>
      <c r="BG41" s="136"/>
      <c r="BH41" s="211"/>
      <c r="BI41" s="135"/>
      <c r="BJ41" s="136"/>
      <c r="BK41" s="136"/>
      <c r="BL41" s="136"/>
      <c r="BM41" s="136"/>
      <c r="BN41" s="136"/>
      <c r="BO41" s="136"/>
      <c r="BP41" s="136"/>
      <c r="BQ41" s="136"/>
      <c r="BR41" s="211"/>
      <c r="BS41" s="63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5"/>
      <c r="CE41" s="650"/>
      <c r="CF41" s="651"/>
      <c r="CG41" s="651"/>
      <c r="CH41" s="651"/>
      <c r="CI41" s="651"/>
      <c r="CJ41" s="651"/>
      <c r="CK41" s="651"/>
      <c r="CL41" s="651"/>
      <c r="CM41" s="652"/>
    </row>
    <row r="42" spans="1:92" ht="15.75" customHeight="1" x14ac:dyDescent="0.15">
      <c r="A42" s="533"/>
      <c r="B42" s="216" t="s">
        <v>136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</row>
    <row r="43" spans="1:92" ht="24" customHeight="1" x14ac:dyDescent="0.2">
      <c r="A43" s="533"/>
      <c r="B43" s="217" t="s">
        <v>137</v>
      </c>
      <c r="C43" s="220" t="s">
        <v>138</v>
      </c>
      <c r="D43" s="221"/>
      <c r="E43" s="221"/>
      <c r="F43" s="221"/>
      <c r="G43" s="221"/>
      <c r="H43" s="621"/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3" t="s">
        <v>176</v>
      </c>
      <c r="X43" s="623"/>
      <c r="Y43" s="623"/>
      <c r="Z43" s="623"/>
      <c r="AA43" s="623"/>
      <c r="AB43" s="623"/>
      <c r="AC43" s="623"/>
      <c r="AD43" s="624"/>
      <c r="AE43" s="224" t="s">
        <v>92</v>
      </c>
      <c r="AF43" s="225"/>
      <c r="AG43" s="225"/>
      <c r="AH43" s="225"/>
      <c r="AI43" s="225"/>
      <c r="AJ43" s="226"/>
      <c r="AK43" s="610"/>
      <c r="AL43" s="625"/>
      <c r="AM43" s="608"/>
      <c r="AN43" s="626"/>
      <c r="AO43" s="609"/>
      <c r="AP43" s="610"/>
      <c r="AQ43" s="609"/>
      <c r="AR43" s="610"/>
      <c r="AS43" s="609"/>
      <c r="AT43" s="610"/>
      <c r="AU43" s="626"/>
      <c r="AV43" s="626"/>
      <c r="AW43" s="79"/>
      <c r="AX43" s="626"/>
      <c r="AY43" s="626"/>
      <c r="AZ43" s="610"/>
      <c r="BA43" s="609"/>
      <c r="BB43" s="626"/>
      <c r="BC43" s="626"/>
      <c r="BD43" s="608"/>
      <c r="BE43" s="609"/>
      <c r="BF43" s="610"/>
      <c r="BG43" s="609"/>
      <c r="BH43" s="80"/>
      <c r="BI43" s="610"/>
      <c r="BJ43" s="627"/>
      <c r="BK43" s="163" t="s">
        <v>140</v>
      </c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</row>
    <row r="44" spans="1:92" ht="16.5" customHeight="1" x14ac:dyDescent="0.2">
      <c r="A44" s="533"/>
      <c r="B44" s="218"/>
      <c r="C44" s="164" t="s">
        <v>11</v>
      </c>
      <c r="D44" s="165"/>
      <c r="E44" s="165"/>
      <c r="F44" s="165"/>
      <c r="G44" s="166"/>
      <c r="H44" s="628" t="s">
        <v>177</v>
      </c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4" t="s">
        <v>178</v>
      </c>
      <c r="AU44" s="175"/>
      <c r="AV44" s="176"/>
      <c r="AW44" s="183" t="s">
        <v>89</v>
      </c>
      <c r="AX44" s="184"/>
      <c r="AY44" s="184"/>
      <c r="AZ44" s="629"/>
      <c r="BA44" s="630"/>
      <c r="BB44" s="630"/>
      <c r="BC44" s="630"/>
      <c r="BD44" s="630"/>
      <c r="BE44" s="630"/>
      <c r="BF44" s="630"/>
      <c r="BG44" s="630"/>
      <c r="BH44" s="630"/>
      <c r="BI44" s="630"/>
      <c r="BJ44" s="631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21"/>
    </row>
    <row r="45" spans="1:92" ht="18" customHeight="1" x14ac:dyDescent="0.2">
      <c r="A45" s="533"/>
      <c r="B45" s="218"/>
      <c r="C45" s="167"/>
      <c r="D45" s="168"/>
      <c r="E45" s="168"/>
      <c r="F45" s="168"/>
      <c r="G45" s="169"/>
      <c r="H45" s="172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7"/>
      <c r="AU45" s="178"/>
      <c r="AV45" s="179"/>
      <c r="AW45" s="188" t="s">
        <v>1</v>
      </c>
      <c r="AX45" s="189"/>
      <c r="AY45" s="189"/>
      <c r="AZ45" s="632"/>
      <c r="BA45" s="633"/>
      <c r="BB45" s="633"/>
      <c r="BC45" s="633"/>
      <c r="BD45" s="633"/>
      <c r="BE45" s="633"/>
      <c r="BF45" s="633"/>
      <c r="BG45" s="633"/>
      <c r="BH45" s="633"/>
      <c r="BI45" s="633"/>
      <c r="BJ45" s="634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</row>
    <row r="46" spans="1:92" ht="11.25" customHeight="1" x14ac:dyDescent="0.2">
      <c r="A46" s="533"/>
      <c r="B46" s="218"/>
      <c r="C46" s="195" t="s">
        <v>95</v>
      </c>
      <c r="D46" s="196"/>
      <c r="E46" s="196"/>
      <c r="F46" s="196"/>
      <c r="G46" s="196"/>
      <c r="H46" s="611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2"/>
      <c r="Z46" s="612"/>
      <c r="AA46" s="612"/>
      <c r="AB46" s="612"/>
      <c r="AC46" s="612"/>
      <c r="AD46" s="612"/>
      <c r="AE46" s="612"/>
      <c r="AF46" s="612"/>
      <c r="AG46" s="612"/>
      <c r="AH46" s="612"/>
      <c r="AI46" s="612"/>
      <c r="AJ46" s="612"/>
      <c r="AK46" s="612"/>
      <c r="AL46" s="612"/>
      <c r="AM46" s="612"/>
      <c r="AN46" s="612"/>
      <c r="AO46" s="612"/>
      <c r="AP46" s="612"/>
      <c r="AQ46" s="612"/>
      <c r="AR46" s="612"/>
      <c r="AS46" s="612"/>
      <c r="AT46" s="177"/>
      <c r="AU46" s="178"/>
      <c r="AV46" s="179"/>
      <c r="AW46" s="190"/>
      <c r="AX46" s="191"/>
      <c r="AY46" s="191"/>
      <c r="AZ46" s="635"/>
      <c r="BA46" s="636"/>
      <c r="BB46" s="636"/>
      <c r="BC46" s="636"/>
      <c r="BD46" s="636"/>
      <c r="BE46" s="636"/>
      <c r="BF46" s="636"/>
      <c r="BG46" s="636"/>
      <c r="BH46" s="636"/>
      <c r="BI46" s="636"/>
      <c r="BJ46" s="636"/>
      <c r="BK46" s="142" t="s">
        <v>78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4"/>
      <c r="BW46" s="613"/>
      <c r="BX46" s="614"/>
      <c r="BY46" s="614"/>
      <c r="BZ46" s="614"/>
      <c r="CA46" s="614"/>
      <c r="CB46" s="614"/>
      <c r="CC46" s="614"/>
      <c r="CD46" s="614"/>
      <c r="CE46" s="614"/>
      <c r="CF46" s="614"/>
      <c r="CG46" s="614"/>
      <c r="CH46" s="614"/>
      <c r="CI46" s="614"/>
      <c r="CJ46" s="614"/>
      <c r="CK46" s="614"/>
      <c r="CL46" s="614"/>
      <c r="CM46" s="614"/>
    </row>
    <row r="47" spans="1:92" ht="8.25" customHeight="1" x14ac:dyDescent="0.2">
      <c r="A47" s="533"/>
      <c r="B47" s="218"/>
      <c r="C47" s="236" t="s">
        <v>72</v>
      </c>
      <c r="D47" s="237"/>
      <c r="E47" s="237"/>
      <c r="F47" s="237"/>
      <c r="G47" s="237"/>
      <c r="H47" s="617"/>
      <c r="I47" s="618"/>
      <c r="J47" s="618"/>
      <c r="K47" s="618"/>
      <c r="L47" s="618"/>
      <c r="M47" s="618"/>
      <c r="N47" s="618"/>
      <c r="O47" s="618"/>
      <c r="P47" s="618"/>
      <c r="Q47" s="618"/>
      <c r="R47" s="618"/>
      <c r="S47" s="618"/>
      <c r="T47" s="618"/>
      <c r="U47" s="618"/>
      <c r="V47" s="618"/>
      <c r="W47" s="618"/>
      <c r="X47" s="618"/>
      <c r="Y47" s="618"/>
      <c r="Z47" s="618"/>
      <c r="AA47" s="618"/>
      <c r="AB47" s="618"/>
      <c r="AC47" s="618"/>
      <c r="AD47" s="618"/>
      <c r="AE47" s="618"/>
      <c r="AF47" s="618"/>
      <c r="AG47" s="618"/>
      <c r="AH47" s="618"/>
      <c r="AI47" s="618"/>
      <c r="AJ47" s="618"/>
      <c r="AK47" s="618"/>
      <c r="AL47" s="618"/>
      <c r="AM47" s="618"/>
      <c r="AN47" s="618"/>
      <c r="AO47" s="618"/>
      <c r="AP47" s="618"/>
      <c r="AQ47" s="618"/>
      <c r="AR47" s="618"/>
      <c r="AS47" s="618"/>
      <c r="AT47" s="177"/>
      <c r="AU47" s="178"/>
      <c r="AV47" s="179"/>
      <c r="AW47" s="192" t="s">
        <v>143</v>
      </c>
      <c r="AX47" s="193"/>
      <c r="AY47" s="193"/>
      <c r="AZ47" s="246" t="s">
        <v>144</v>
      </c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29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1"/>
      <c r="BW47" s="615"/>
      <c r="BX47" s="616"/>
      <c r="BY47" s="616"/>
      <c r="BZ47" s="616"/>
      <c r="CA47" s="616"/>
      <c r="CB47" s="616"/>
      <c r="CC47" s="616"/>
      <c r="CD47" s="616"/>
      <c r="CE47" s="616"/>
      <c r="CF47" s="616"/>
      <c r="CG47" s="616"/>
      <c r="CH47" s="616"/>
      <c r="CI47" s="616"/>
      <c r="CJ47" s="616"/>
      <c r="CK47" s="616"/>
      <c r="CL47" s="616"/>
      <c r="CM47" s="616"/>
    </row>
    <row r="48" spans="1:92" ht="20.25" customHeight="1" x14ac:dyDescent="0.2">
      <c r="A48" s="533"/>
      <c r="B48" s="219"/>
      <c r="C48" s="238"/>
      <c r="D48" s="239"/>
      <c r="E48" s="239"/>
      <c r="F48" s="239"/>
      <c r="G48" s="239"/>
      <c r="H48" s="619"/>
      <c r="I48" s="620"/>
      <c r="J48" s="620"/>
      <c r="K48" s="620"/>
      <c r="L48" s="620"/>
      <c r="M48" s="620"/>
      <c r="N48" s="620"/>
      <c r="O48" s="620"/>
      <c r="P48" s="620"/>
      <c r="Q48" s="620"/>
      <c r="R48" s="620"/>
      <c r="S48" s="620"/>
      <c r="T48" s="620"/>
      <c r="U48" s="620"/>
      <c r="V48" s="620"/>
      <c r="W48" s="620"/>
      <c r="X48" s="620"/>
      <c r="Y48" s="620"/>
      <c r="Z48" s="620"/>
      <c r="AA48" s="620"/>
      <c r="AB48" s="620"/>
      <c r="AC48" s="620"/>
      <c r="AD48" s="620"/>
      <c r="AE48" s="620"/>
      <c r="AF48" s="620"/>
      <c r="AG48" s="620"/>
      <c r="AH48" s="620"/>
      <c r="AI48" s="620"/>
      <c r="AJ48" s="620"/>
      <c r="AK48" s="620"/>
      <c r="AL48" s="620"/>
      <c r="AM48" s="620"/>
      <c r="AN48" s="620"/>
      <c r="AO48" s="620"/>
      <c r="AP48" s="620"/>
      <c r="AQ48" s="620"/>
      <c r="AR48" s="620"/>
      <c r="AS48" s="620"/>
      <c r="AT48" s="180"/>
      <c r="AU48" s="181"/>
      <c r="AV48" s="182"/>
      <c r="AW48" s="244"/>
      <c r="AX48" s="245"/>
      <c r="AY48" s="245"/>
      <c r="AZ48" s="248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50" t="s">
        <v>145</v>
      </c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2"/>
      <c r="BW48" s="253" t="s">
        <v>146</v>
      </c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</row>
    <row r="49" spans="1:92" ht="15.75" customHeight="1" x14ac:dyDescent="0.15">
      <c r="A49" s="533"/>
      <c r="B49" s="138" t="s">
        <v>147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</row>
    <row r="50" spans="1:92" ht="15" customHeight="1" x14ac:dyDescent="0.2">
      <c r="A50" s="533"/>
      <c r="B50" s="119" t="s">
        <v>148</v>
      </c>
      <c r="C50" s="139" t="s">
        <v>179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1"/>
      <c r="AT50" s="142" t="s">
        <v>150</v>
      </c>
      <c r="AU50" s="143"/>
      <c r="AV50" s="143"/>
      <c r="AW50" s="143"/>
      <c r="AX50" s="143"/>
      <c r="AY50" s="143"/>
      <c r="AZ50" s="143"/>
      <c r="BA50" s="144"/>
      <c r="BB50" s="148" t="s">
        <v>151</v>
      </c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52" t="s">
        <v>152</v>
      </c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</row>
    <row r="51" spans="1:92" ht="7.9" customHeight="1" x14ac:dyDescent="0.2">
      <c r="A51" s="533"/>
      <c r="B51" s="119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1"/>
      <c r="AT51" s="145"/>
      <c r="AU51" s="146"/>
      <c r="AV51" s="146"/>
      <c r="AW51" s="146"/>
      <c r="AX51" s="146"/>
      <c r="AY51" s="146"/>
      <c r="AZ51" s="146"/>
      <c r="BA51" s="147"/>
      <c r="BB51" s="150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</row>
    <row r="52" spans="1:92" ht="3" customHeight="1" x14ac:dyDescent="0.2">
      <c r="A52" s="533"/>
      <c r="B52" s="119"/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1"/>
      <c r="AT52" s="153" t="s">
        <v>180</v>
      </c>
      <c r="AU52" s="154"/>
      <c r="AV52" s="154"/>
      <c r="AW52" s="154"/>
      <c r="AX52" s="154"/>
      <c r="AY52" s="154"/>
      <c r="AZ52" s="154"/>
      <c r="BA52" s="155"/>
      <c r="BB52" s="159" t="s">
        <v>181</v>
      </c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</row>
    <row r="53" spans="1:92" ht="5.85" customHeight="1" x14ac:dyDescent="0.2">
      <c r="A53" s="533"/>
      <c r="B53" s="119"/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1"/>
      <c r="AT53" s="156"/>
      <c r="AU53" s="157"/>
      <c r="AV53" s="157"/>
      <c r="AW53" s="157"/>
      <c r="AX53" s="157"/>
      <c r="AY53" s="157"/>
      <c r="AZ53" s="157"/>
      <c r="BA53" s="158"/>
      <c r="BB53" s="161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</row>
    <row r="54" spans="1:92" ht="5.85" customHeight="1" x14ac:dyDescent="0.2">
      <c r="A54" s="533"/>
      <c r="B54" s="119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1"/>
      <c r="AT54" s="156"/>
      <c r="AU54" s="157"/>
      <c r="AV54" s="157"/>
      <c r="AW54" s="157"/>
      <c r="AX54" s="157"/>
      <c r="AY54" s="157"/>
      <c r="AZ54" s="157"/>
      <c r="BA54" s="158"/>
      <c r="BB54" s="161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</row>
    <row r="55" spans="1:92" ht="6" customHeight="1" x14ac:dyDescent="0.2">
      <c r="A55" s="533"/>
      <c r="B55" s="119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56"/>
      <c r="AU55" s="157"/>
      <c r="AV55" s="157"/>
      <c r="AW55" s="157"/>
      <c r="AX55" s="157"/>
      <c r="AY55" s="157"/>
      <c r="AZ55" s="157"/>
      <c r="BA55" s="158"/>
      <c r="BB55" s="161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</row>
    <row r="56" spans="1:92" ht="7.9" customHeight="1" x14ac:dyDescent="0.2">
      <c r="A56" s="533"/>
      <c r="B56" s="119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56"/>
      <c r="AU56" s="157"/>
      <c r="AV56" s="157"/>
      <c r="AW56" s="157"/>
      <c r="AX56" s="157"/>
      <c r="AY56" s="157"/>
      <c r="AZ56" s="157"/>
      <c r="BA56" s="158"/>
      <c r="BB56" s="161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</row>
    <row r="57" spans="1:92" ht="15" customHeight="1" x14ac:dyDescent="0.2">
      <c r="A57" s="533"/>
      <c r="B57" s="118" t="s">
        <v>155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66"/>
    </row>
    <row r="58" spans="1:92" ht="15" customHeight="1" x14ac:dyDescent="0.2">
      <c r="A58" s="533"/>
      <c r="B58" s="119" t="s">
        <v>148</v>
      </c>
      <c r="C58" s="120" t="s">
        <v>156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2"/>
      <c r="BG58" s="123" t="s">
        <v>157</v>
      </c>
      <c r="BH58" s="124"/>
      <c r="BI58" s="129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1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66"/>
    </row>
    <row r="59" spans="1:92" ht="0.75" customHeight="1" x14ac:dyDescent="0.2">
      <c r="A59" s="533"/>
      <c r="B59" s="119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2"/>
      <c r="BG59" s="125"/>
      <c r="BH59" s="126"/>
      <c r="BI59" s="132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4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66"/>
    </row>
    <row r="60" spans="1:92" ht="0.75" customHeight="1" x14ac:dyDescent="0.2">
      <c r="A60" s="533"/>
      <c r="B60" s="119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2"/>
      <c r="BG60" s="125"/>
      <c r="BH60" s="126"/>
      <c r="BI60" s="132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4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66"/>
    </row>
    <row r="61" spans="1:92" ht="4.5" customHeight="1" x14ac:dyDescent="0.2">
      <c r="A61" s="533"/>
      <c r="B61" s="119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2"/>
      <c r="BG61" s="125"/>
      <c r="BH61" s="126"/>
      <c r="BI61" s="132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4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66"/>
    </row>
    <row r="62" spans="1:92" ht="9.75" customHeight="1" x14ac:dyDescent="0.2">
      <c r="A62" s="533"/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2"/>
      <c r="BG62" s="125"/>
      <c r="BH62" s="126"/>
      <c r="BI62" s="132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4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66"/>
    </row>
    <row r="63" spans="1:92" ht="0.75" customHeight="1" x14ac:dyDescent="0.2">
      <c r="A63" s="533"/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2"/>
      <c r="BG63" s="125"/>
      <c r="BH63" s="126"/>
      <c r="BI63" s="132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4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66"/>
    </row>
    <row r="64" spans="1:92" ht="16.5" customHeight="1" x14ac:dyDescent="0.15">
      <c r="A64" s="533"/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2"/>
      <c r="BG64" s="127"/>
      <c r="BH64" s="128"/>
      <c r="BI64" s="135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7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ht="12" customHeight="1" x14ac:dyDescent="0.15">
      <c r="A65" s="533"/>
      <c r="B65" s="25" t="s">
        <v>158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</row>
  </sheetData>
  <mergeCells count="197">
    <mergeCell ref="A2:A65"/>
    <mergeCell ref="C2:R4"/>
    <mergeCell ref="S2:BA4"/>
    <mergeCell ref="BB2:BG4"/>
    <mergeCell ref="BH2:CM4"/>
    <mergeCell ref="B7:K12"/>
    <mergeCell ref="L7:M8"/>
    <mergeCell ref="N7:O16"/>
    <mergeCell ref="P7:W9"/>
    <mergeCell ref="X7:Y7"/>
    <mergeCell ref="AA7:BA7"/>
    <mergeCell ref="BB7:BC16"/>
    <mergeCell ref="BD7:BG9"/>
    <mergeCell ref="BH7:BV9"/>
    <mergeCell ref="BW7:CM8"/>
    <mergeCell ref="X8:BA9"/>
    <mergeCell ref="AK14:AL16"/>
    <mergeCell ref="AM14:AO16"/>
    <mergeCell ref="AP14:AQ16"/>
    <mergeCell ref="AR14:AS16"/>
    <mergeCell ref="BW9:CM10"/>
    <mergeCell ref="P10:W11"/>
    <mergeCell ref="X10:BA11"/>
    <mergeCell ref="BD10:BG13"/>
    <mergeCell ref="BH10:BV13"/>
    <mergeCell ref="BW11:CM16"/>
    <mergeCell ref="P12:W13"/>
    <mergeCell ref="X12:BA13"/>
    <mergeCell ref="AI14:AJ16"/>
    <mergeCell ref="AT14:AV16"/>
    <mergeCell ref="AW14:AW16"/>
    <mergeCell ref="AX14:AY16"/>
    <mergeCell ref="AZ14:BA16"/>
    <mergeCell ref="BD14:BG16"/>
    <mergeCell ref="BH14:BV16"/>
    <mergeCell ref="B13:K14"/>
    <mergeCell ref="P14:W16"/>
    <mergeCell ref="X14:Z16"/>
    <mergeCell ref="AA14:AC16"/>
    <mergeCell ref="AD14:AE16"/>
    <mergeCell ref="AF14:AH16"/>
    <mergeCell ref="B15:K16"/>
    <mergeCell ref="L15:M16"/>
    <mergeCell ref="L9:M14"/>
    <mergeCell ref="B19:B41"/>
    <mergeCell ref="C19:G20"/>
    <mergeCell ref="H19:AD20"/>
    <mergeCell ref="AE19:AL23"/>
    <mergeCell ref="AM19:AT23"/>
    <mergeCell ref="AU19:BA23"/>
    <mergeCell ref="C26:G28"/>
    <mergeCell ref="H26:N28"/>
    <mergeCell ref="O26:Q28"/>
    <mergeCell ref="R26:S28"/>
    <mergeCell ref="AB26:AD28"/>
    <mergeCell ref="C32:G34"/>
    <mergeCell ref="H32:AD34"/>
    <mergeCell ref="BV25:CD26"/>
    <mergeCell ref="BB19:BH23"/>
    <mergeCell ref="BI19:BR23"/>
    <mergeCell ref="BS19:CD23"/>
    <mergeCell ref="CE19:CM23"/>
    <mergeCell ref="C21:G25"/>
    <mergeCell ref="H21:AD25"/>
    <mergeCell ref="AE24:AL38"/>
    <mergeCell ref="BB24:BH25"/>
    <mergeCell ref="BI24:BR24"/>
    <mergeCell ref="BS24:CD24"/>
    <mergeCell ref="BI27:BI28"/>
    <mergeCell ref="BJ27:BR28"/>
    <mergeCell ref="BT27:CD28"/>
    <mergeCell ref="C29:G31"/>
    <mergeCell ref="H29:I31"/>
    <mergeCell ref="J29:J31"/>
    <mergeCell ref="K29:L31"/>
    <mergeCell ref="M29:N31"/>
    <mergeCell ref="O29:P31"/>
    <mergeCell ref="Q29:R31"/>
    <mergeCell ref="T26:U28"/>
    <mergeCell ref="V26:X28"/>
    <mergeCell ref="Y26:AA28"/>
    <mergeCell ref="BB26:BH26"/>
    <mergeCell ref="AM27:AM30"/>
    <mergeCell ref="AU27:AU30"/>
    <mergeCell ref="BC27:BF30"/>
    <mergeCell ref="BG27:BH30"/>
    <mergeCell ref="S29:T31"/>
    <mergeCell ref="AN25:AP28"/>
    <mergeCell ref="AQ25:AT28"/>
    <mergeCell ref="AV25:AX28"/>
    <mergeCell ref="AY25:BA28"/>
    <mergeCell ref="BC32:BF36"/>
    <mergeCell ref="BG32:BH36"/>
    <mergeCell ref="BI33:BI34"/>
    <mergeCell ref="BJ33:BR34"/>
    <mergeCell ref="C35:G38"/>
    <mergeCell ref="H35:AD38"/>
    <mergeCell ref="AM35:AT38"/>
    <mergeCell ref="AU35:BA38"/>
    <mergeCell ref="BI31:BI32"/>
    <mergeCell ref="BJ31:BR32"/>
    <mergeCell ref="BI35:BI36"/>
    <mergeCell ref="BJ35:BR36"/>
    <mergeCell ref="AN30:AP33"/>
    <mergeCell ref="AQ30:AT33"/>
    <mergeCell ref="AV30:AX33"/>
    <mergeCell ref="AY30:BA33"/>
    <mergeCell ref="U29:U31"/>
    <mergeCell ref="V29:X31"/>
    <mergeCell ref="Y29:Y31"/>
    <mergeCell ref="Z29:AB31"/>
    <mergeCell ref="AC29:AD31"/>
    <mergeCell ref="BB29:BB35"/>
    <mergeCell ref="BS35:CD36"/>
    <mergeCell ref="CE36:CM41"/>
    <mergeCell ref="BB37:BB40"/>
    <mergeCell ref="BC37:BH37"/>
    <mergeCell ref="BI37:BI38"/>
    <mergeCell ref="BJ37:BR38"/>
    <mergeCell ref="BS37:BS38"/>
    <mergeCell ref="BT37:BU38"/>
    <mergeCell ref="BV37:CD38"/>
    <mergeCell ref="BC38:BF40"/>
    <mergeCell ref="CE30:CM35"/>
    <mergeCell ref="BC31:BH31"/>
    <mergeCell ref="BS31:BS33"/>
    <mergeCell ref="BT31:BU32"/>
    <mergeCell ref="BV31:CD32"/>
    <mergeCell ref="BT33:CD34"/>
    <mergeCell ref="BI29:BI30"/>
    <mergeCell ref="BJ29:BR30"/>
    <mergeCell ref="BS29:CD30"/>
    <mergeCell ref="CE24:CM29"/>
    <mergeCell ref="BI25:BI26"/>
    <mergeCell ref="BJ25:BR26"/>
    <mergeCell ref="BS25:BS28"/>
    <mergeCell ref="BT25:BU26"/>
    <mergeCell ref="BJ39:BR39"/>
    <mergeCell ref="BS39:BU39"/>
    <mergeCell ref="BV39:CD39"/>
    <mergeCell ref="BI40:BR41"/>
    <mergeCell ref="BT40:CD41"/>
    <mergeCell ref="BB41:BH41"/>
    <mergeCell ref="BG38:BH40"/>
    <mergeCell ref="C39:G41"/>
    <mergeCell ref="H39:AD41"/>
    <mergeCell ref="AE39:AL41"/>
    <mergeCell ref="AM39:AT41"/>
    <mergeCell ref="AU39:BA41"/>
    <mergeCell ref="B42:CM42"/>
    <mergeCell ref="B43:B48"/>
    <mergeCell ref="C43:G43"/>
    <mergeCell ref="H43:V43"/>
    <mergeCell ref="W43:AD43"/>
    <mergeCell ref="AE43:AJ43"/>
    <mergeCell ref="AK43:AL43"/>
    <mergeCell ref="AM43:AO43"/>
    <mergeCell ref="AP43:AQ43"/>
    <mergeCell ref="AR43:AS43"/>
    <mergeCell ref="BI43:BJ43"/>
    <mergeCell ref="BK43:CM45"/>
    <mergeCell ref="C44:G45"/>
    <mergeCell ref="H44:AS45"/>
    <mergeCell ref="AT44:AV48"/>
    <mergeCell ref="AW44:AY44"/>
    <mergeCell ref="AZ44:BJ44"/>
    <mergeCell ref="AW45:AY46"/>
    <mergeCell ref="AZ45:BJ46"/>
    <mergeCell ref="C46:G46"/>
    <mergeCell ref="AT43:AV43"/>
    <mergeCell ref="AX43:AY43"/>
    <mergeCell ref="AZ43:BA43"/>
    <mergeCell ref="BB43:BC43"/>
    <mergeCell ref="BD43:BE43"/>
    <mergeCell ref="BF43:BG43"/>
    <mergeCell ref="H46:AS46"/>
    <mergeCell ref="BK46:BV47"/>
    <mergeCell ref="BW46:CM47"/>
    <mergeCell ref="C47:G48"/>
    <mergeCell ref="H47:AS48"/>
    <mergeCell ref="AW47:AY48"/>
    <mergeCell ref="AZ47:BJ48"/>
    <mergeCell ref="BK48:BV48"/>
    <mergeCell ref="BW48:CM48"/>
    <mergeCell ref="B57:CM57"/>
    <mergeCell ref="B58:B64"/>
    <mergeCell ref="C58:BF64"/>
    <mergeCell ref="BG58:BH64"/>
    <mergeCell ref="BI58:BW64"/>
    <mergeCell ref="B49:CM49"/>
    <mergeCell ref="B50:B56"/>
    <mergeCell ref="C50:AS56"/>
    <mergeCell ref="AT50:BA51"/>
    <mergeCell ref="BB50:BL51"/>
    <mergeCell ref="BM50:CM56"/>
    <mergeCell ref="AT52:BA56"/>
    <mergeCell ref="BB52:BL56"/>
  </mergeCells>
  <phoneticPr fontId="2"/>
  <pageMargins left="0.47244094488188981" right="0" top="0.19685039370078741" bottom="0.19685039370078741" header="0.51181102362204722" footer="0.51181102362204722"/>
  <pageSetup paperSize="9" scale="95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2:CO65"/>
  <sheetViews>
    <sheetView zoomScaleNormal="100" zoomScaleSheetLayoutView="100" workbookViewId="0">
      <selection activeCell="CN1" sqref="CN1"/>
    </sheetView>
  </sheetViews>
  <sheetFormatPr defaultColWidth="9.1640625" defaultRowHeight="10.5" x14ac:dyDescent="0.2"/>
  <cols>
    <col min="1" max="1" width="3.83203125" style="44" customWidth="1"/>
    <col min="2" max="2" width="6" style="44" customWidth="1"/>
    <col min="3" max="3" width="1.5" style="44" customWidth="1"/>
    <col min="4" max="4" width="4.33203125" style="44" customWidth="1"/>
    <col min="5" max="5" width="2.33203125" style="44" customWidth="1"/>
    <col min="6" max="6" width="1" style="44" customWidth="1"/>
    <col min="7" max="7" width="1.83203125" style="44" customWidth="1"/>
    <col min="8" max="9" width="1.5" style="44" customWidth="1"/>
    <col min="10" max="10" width="3" style="44" customWidth="1"/>
    <col min="11" max="11" width="1" style="44" customWidth="1"/>
    <col min="12" max="12" width="2" style="44" customWidth="1"/>
    <col min="13" max="20" width="1.5" style="44" customWidth="1"/>
    <col min="21" max="21" width="3" style="44" customWidth="1"/>
    <col min="22" max="22" width="1.83203125" style="44" customWidth="1"/>
    <col min="23" max="23" width="0.5" style="44" customWidth="1"/>
    <col min="24" max="24" width="0.6640625" style="44" customWidth="1"/>
    <col min="25" max="25" width="3" style="44" customWidth="1"/>
    <col min="26" max="26" width="0.1640625" style="44" customWidth="1"/>
    <col min="27" max="27" width="1.33203125" style="44" customWidth="1"/>
    <col min="28" max="28" width="1.5" style="44" customWidth="1"/>
    <col min="29" max="29" width="1" style="44" customWidth="1"/>
    <col min="30" max="30" width="2" style="44" customWidth="1"/>
    <col min="31" max="31" width="1.83203125" style="44" customWidth="1"/>
    <col min="32" max="33" width="1" style="44" customWidth="1"/>
    <col min="34" max="35" width="1.83203125" style="44" customWidth="1"/>
    <col min="36" max="36" width="2" style="44" customWidth="1"/>
    <col min="37" max="37" width="1.83203125" style="44" customWidth="1"/>
    <col min="38" max="38" width="2" style="44" customWidth="1"/>
    <col min="39" max="39" width="1" style="44" customWidth="1"/>
    <col min="40" max="40" width="1.83203125" style="44" customWidth="1"/>
    <col min="41" max="41" width="1" style="44" customWidth="1"/>
    <col min="42" max="42" width="3.1640625" style="44" customWidth="1"/>
    <col min="43" max="43" width="0.6640625" style="44" customWidth="1"/>
    <col min="44" max="44" width="1.83203125" style="44" customWidth="1"/>
    <col min="45" max="46" width="2" style="44" customWidth="1"/>
    <col min="47" max="47" width="1" style="44" customWidth="1"/>
    <col min="48" max="48" width="0.83203125" style="44" customWidth="1"/>
    <col min="49" max="49" width="3.83203125" style="44" customWidth="1"/>
    <col min="50" max="50" width="1.33203125" style="44" customWidth="1"/>
    <col min="51" max="51" width="2.33203125" style="44" customWidth="1"/>
    <col min="52" max="53" width="1.83203125" style="44" customWidth="1"/>
    <col min="54" max="54" width="1" style="44" customWidth="1"/>
    <col min="55" max="55" width="2.5" style="44" customWidth="1"/>
    <col min="56" max="56" width="2.1640625" style="44" customWidth="1"/>
    <col min="57" max="57" width="1.5" style="44" customWidth="1"/>
    <col min="58" max="58" width="1.1640625" style="44" customWidth="1"/>
    <col min="59" max="59" width="2.5" style="44" customWidth="1"/>
    <col min="60" max="60" width="4" style="44" customWidth="1"/>
    <col min="61" max="61" width="3" style="44" customWidth="1"/>
    <col min="62" max="62" width="0.5" style="44" customWidth="1"/>
    <col min="63" max="68" width="1.5" style="44" customWidth="1"/>
    <col min="69" max="70" width="1.83203125" style="44" customWidth="1"/>
    <col min="71" max="91" width="1.5" style="44" customWidth="1"/>
    <col min="92" max="94" width="9.1640625" style="44"/>
    <col min="95" max="95" width="9.1640625" style="44" customWidth="1"/>
    <col min="96" max="16384" width="9.1640625" style="44"/>
  </cols>
  <sheetData>
    <row r="2" spans="1:93" ht="11.25" customHeight="1" x14ac:dyDescent="0.2">
      <c r="A2" s="533"/>
      <c r="B2" s="51"/>
      <c r="C2" s="534" t="s">
        <v>182</v>
      </c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7" t="s">
        <v>183</v>
      </c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8"/>
      <c r="BB2" s="541" t="s">
        <v>82</v>
      </c>
      <c r="BC2" s="542"/>
      <c r="BD2" s="542"/>
      <c r="BE2" s="542"/>
      <c r="BF2" s="542"/>
      <c r="BG2" s="758"/>
      <c r="BH2" s="547" t="s">
        <v>83</v>
      </c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9"/>
    </row>
    <row r="3" spans="1:93" ht="13.5" customHeight="1" x14ac:dyDescent="0.2">
      <c r="A3" s="533"/>
      <c r="B3" s="51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8"/>
      <c r="BB3" s="543"/>
      <c r="BC3" s="544"/>
      <c r="BD3" s="544"/>
      <c r="BE3" s="544"/>
      <c r="BF3" s="544"/>
      <c r="BG3" s="759"/>
      <c r="BH3" s="550"/>
      <c r="BI3" s="551"/>
      <c r="BJ3" s="551"/>
      <c r="BK3" s="551"/>
      <c r="BL3" s="551"/>
      <c r="BM3" s="551"/>
      <c r="BN3" s="551"/>
      <c r="BO3" s="551"/>
      <c r="BP3" s="551"/>
      <c r="BQ3" s="551"/>
      <c r="BR3" s="551"/>
      <c r="BS3" s="551"/>
      <c r="BT3" s="551"/>
      <c r="BU3" s="551"/>
      <c r="BV3" s="551"/>
      <c r="BW3" s="551"/>
      <c r="BX3" s="551"/>
      <c r="BY3" s="551"/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2"/>
    </row>
    <row r="4" spans="1:93" ht="5.25" customHeight="1" x14ac:dyDescent="0.2">
      <c r="A4" s="533"/>
      <c r="B4" s="67"/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6"/>
      <c r="Q4" s="756"/>
      <c r="R4" s="756"/>
      <c r="S4" s="757"/>
      <c r="T4" s="757"/>
      <c r="U4" s="757"/>
      <c r="V4" s="757"/>
      <c r="W4" s="757"/>
      <c r="X4" s="757"/>
      <c r="Y4" s="757"/>
      <c r="Z4" s="757"/>
      <c r="AA4" s="757"/>
      <c r="AB4" s="757"/>
      <c r="AC4" s="757"/>
      <c r="AD4" s="757"/>
      <c r="AE4" s="757"/>
      <c r="AF4" s="757"/>
      <c r="AG4" s="757"/>
      <c r="AH4" s="757"/>
      <c r="AI4" s="757"/>
      <c r="AJ4" s="757"/>
      <c r="AK4" s="757"/>
      <c r="AL4" s="757"/>
      <c r="AM4" s="757"/>
      <c r="AN4" s="757"/>
      <c r="AO4" s="757"/>
      <c r="AP4" s="757"/>
      <c r="AQ4" s="757"/>
      <c r="AR4" s="757"/>
      <c r="AS4" s="757"/>
      <c r="AT4" s="757"/>
      <c r="AU4" s="757"/>
      <c r="AV4" s="757"/>
      <c r="AW4" s="757"/>
      <c r="AX4" s="757"/>
      <c r="AY4" s="757"/>
      <c r="AZ4" s="757"/>
      <c r="BA4" s="538"/>
      <c r="BB4" s="545"/>
      <c r="BC4" s="546"/>
      <c r="BD4" s="546"/>
      <c r="BE4" s="546"/>
      <c r="BF4" s="546"/>
      <c r="BG4" s="760"/>
      <c r="BH4" s="553"/>
      <c r="BI4" s="554"/>
      <c r="BJ4" s="554"/>
      <c r="BK4" s="554"/>
      <c r="BL4" s="554"/>
      <c r="BM4" s="554"/>
      <c r="BN4" s="554"/>
      <c r="BO4" s="554"/>
      <c r="BP4" s="554"/>
      <c r="BQ4" s="554"/>
      <c r="BR4" s="554"/>
      <c r="BS4" s="554"/>
      <c r="BT4" s="554"/>
      <c r="BU4" s="554"/>
      <c r="BV4" s="554"/>
      <c r="BW4" s="554"/>
      <c r="BX4" s="554"/>
      <c r="BY4" s="554"/>
      <c r="BZ4" s="554"/>
      <c r="CA4" s="554"/>
      <c r="CB4" s="554"/>
      <c r="CC4" s="554"/>
      <c r="CD4" s="554"/>
      <c r="CE4" s="554"/>
      <c r="CF4" s="554"/>
      <c r="CG4" s="554"/>
      <c r="CH4" s="554"/>
      <c r="CI4" s="554"/>
      <c r="CJ4" s="554"/>
      <c r="CK4" s="554"/>
      <c r="CL4" s="554"/>
      <c r="CM4" s="555"/>
    </row>
    <row r="5" spans="1:93" ht="5.25" customHeight="1" x14ac:dyDescent="0.2">
      <c r="A5" s="533"/>
      <c r="B5" s="67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70"/>
      <c r="BC5" s="70"/>
      <c r="BD5" s="70"/>
      <c r="BE5" s="70"/>
      <c r="BF5" s="70"/>
      <c r="BG5" s="70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66"/>
    </row>
    <row r="6" spans="1:93" ht="5.25" customHeight="1" x14ac:dyDescent="0.2">
      <c r="A6" s="533"/>
      <c r="B6" s="67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70"/>
      <c r="BC6" s="70"/>
      <c r="BD6" s="70"/>
      <c r="BE6" s="70"/>
      <c r="BF6" s="70"/>
      <c r="BG6" s="70"/>
      <c r="BH6" s="71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72"/>
    </row>
    <row r="7" spans="1:93" ht="10.35" customHeight="1" x14ac:dyDescent="0.2">
      <c r="A7" s="533"/>
      <c r="B7" s="556" t="s">
        <v>84</v>
      </c>
      <c r="C7" s="557"/>
      <c r="D7" s="557"/>
      <c r="E7" s="557"/>
      <c r="F7" s="557"/>
      <c r="G7" s="557"/>
      <c r="H7" s="557"/>
      <c r="I7" s="557"/>
      <c r="J7" s="557"/>
      <c r="K7" s="557"/>
      <c r="L7" s="561" t="s">
        <v>85</v>
      </c>
      <c r="M7" s="562"/>
      <c r="N7" s="565" t="s">
        <v>86</v>
      </c>
      <c r="O7" s="565"/>
      <c r="P7" s="369" t="s">
        <v>11</v>
      </c>
      <c r="Q7" s="568"/>
      <c r="R7" s="568"/>
      <c r="S7" s="568"/>
      <c r="T7" s="568"/>
      <c r="U7" s="568"/>
      <c r="V7" s="568"/>
      <c r="W7" s="569"/>
      <c r="X7" s="572" t="s">
        <v>87</v>
      </c>
      <c r="Y7" s="573"/>
      <c r="Z7" s="24"/>
      <c r="AA7" s="761"/>
      <c r="AB7" s="761"/>
      <c r="AC7" s="761"/>
      <c r="AD7" s="761"/>
      <c r="AE7" s="761"/>
      <c r="AF7" s="761"/>
      <c r="AG7" s="761"/>
      <c r="AH7" s="761"/>
      <c r="AI7" s="761"/>
      <c r="AJ7" s="761"/>
      <c r="AK7" s="761"/>
      <c r="AL7" s="761"/>
      <c r="AM7" s="761"/>
      <c r="AN7" s="761"/>
      <c r="AO7" s="761"/>
      <c r="AP7" s="761"/>
      <c r="AQ7" s="761"/>
      <c r="AR7" s="761"/>
      <c r="AS7" s="761"/>
      <c r="AT7" s="761"/>
      <c r="AU7" s="761"/>
      <c r="AV7" s="761"/>
      <c r="AW7" s="761"/>
      <c r="AX7" s="761"/>
      <c r="AY7" s="761"/>
      <c r="AZ7" s="761"/>
      <c r="BA7" s="761"/>
      <c r="BB7" s="575" t="s">
        <v>88</v>
      </c>
      <c r="BC7" s="576"/>
      <c r="BD7" s="583" t="s">
        <v>89</v>
      </c>
      <c r="BE7" s="346"/>
      <c r="BF7" s="346"/>
      <c r="BG7" s="353"/>
      <c r="BH7" s="610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584" t="s">
        <v>0</v>
      </c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5"/>
      <c r="CK7" s="585"/>
      <c r="CL7" s="585"/>
      <c r="CM7" s="586"/>
    </row>
    <row r="8" spans="1:93" ht="10.35" customHeight="1" x14ac:dyDescent="0.2">
      <c r="A8" s="533"/>
      <c r="B8" s="558"/>
      <c r="C8" s="559"/>
      <c r="D8" s="559"/>
      <c r="E8" s="559"/>
      <c r="F8" s="559"/>
      <c r="G8" s="559"/>
      <c r="H8" s="559"/>
      <c r="I8" s="559"/>
      <c r="J8" s="559"/>
      <c r="K8" s="560"/>
      <c r="L8" s="563"/>
      <c r="M8" s="564"/>
      <c r="N8" s="566"/>
      <c r="O8" s="566"/>
      <c r="P8" s="188"/>
      <c r="Q8" s="189"/>
      <c r="R8" s="189"/>
      <c r="S8" s="189"/>
      <c r="T8" s="189"/>
      <c r="U8" s="189"/>
      <c r="V8" s="189"/>
      <c r="W8" s="570"/>
      <c r="X8" s="762"/>
      <c r="Y8" s="763"/>
      <c r="Z8" s="763"/>
      <c r="AA8" s="763"/>
      <c r="AB8" s="763"/>
      <c r="AC8" s="763"/>
      <c r="AD8" s="763"/>
      <c r="AE8" s="763"/>
      <c r="AF8" s="763"/>
      <c r="AG8" s="763"/>
      <c r="AH8" s="763"/>
      <c r="AI8" s="763"/>
      <c r="AJ8" s="763"/>
      <c r="AK8" s="763"/>
      <c r="AL8" s="763"/>
      <c r="AM8" s="763"/>
      <c r="AN8" s="763"/>
      <c r="AO8" s="763"/>
      <c r="AP8" s="763"/>
      <c r="AQ8" s="763"/>
      <c r="AR8" s="763"/>
      <c r="AS8" s="763"/>
      <c r="AT8" s="763"/>
      <c r="AU8" s="763"/>
      <c r="AV8" s="763"/>
      <c r="AW8" s="763"/>
      <c r="AX8" s="763"/>
      <c r="AY8" s="763"/>
      <c r="AZ8" s="763"/>
      <c r="BA8" s="764"/>
      <c r="BB8" s="577"/>
      <c r="BC8" s="578"/>
      <c r="BD8" s="341"/>
      <c r="BE8" s="342"/>
      <c r="BF8" s="342"/>
      <c r="BG8" s="343"/>
      <c r="BH8" s="735"/>
      <c r="BI8" s="705"/>
      <c r="BJ8" s="705"/>
      <c r="BK8" s="705"/>
      <c r="BL8" s="705"/>
      <c r="BM8" s="705"/>
      <c r="BN8" s="705"/>
      <c r="BO8" s="705"/>
      <c r="BP8" s="705"/>
      <c r="BQ8" s="705"/>
      <c r="BR8" s="705"/>
      <c r="BS8" s="705"/>
      <c r="BT8" s="705"/>
      <c r="BU8" s="705"/>
      <c r="BV8" s="705"/>
      <c r="BW8" s="587"/>
      <c r="BX8" s="588"/>
      <c r="BY8" s="588"/>
      <c r="BZ8" s="588"/>
      <c r="CA8" s="588"/>
      <c r="CB8" s="588"/>
      <c r="CC8" s="588"/>
      <c r="CD8" s="588"/>
      <c r="CE8" s="588"/>
      <c r="CF8" s="588"/>
      <c r="CG8" s="588"/>
      <c r="CH8" s="588"/>
      <c r="CI8" s="588"/>
      <c r="CJ8" s="588"/>
      <c r="CK8" s="588"/>
      <c r="CL8" s="588"/>
      <c r="CM8" s="589"/>
    </row>
    <row r="9" spans="1:93" ht="20.85" customHeight="1" x14ac:dyDescent="0.2">
      <c r="A9" s="533"/>
      <c r="B9" s="558"/>
      <c r="C9" s="559"/>
      <c r="D9" s="559"/>
      <c r="E9" s="559"/>
      <c r="F9" s="559"/>
      <c r="G9" s="559"/>
      <c r="H9" s="559"/>
      <c r="I9" s="559"/>
      <c r="J9" s="559"/>
      <c r="K9" s="560"/>
      <c r="L9" s="490" t="s">
        <v>90</v>
      </c>
      <c r="M9" s="491"/>
      <c r="N9" s="566"/>
      <c r="O9" s="566"/>
      <c r="P9" s="190"/>
      <c r="Q9" s="191"/>
      <c r="R9" s="191"/>
      <c r="S9" s="191"/>
      <c r="T9" s="191"/>
      <c r="U9" s="191"/>
      <c r="V9" s="191"/>
      <c r="W9" s="571"/>
      <c r="X9" s="765"/>
      <c r="Y9" s="766"/>
      <c r="Z9" s="766"/>
      <c r="AA9" s="766"/>
      <c r="AB9" s="766"/>
      <c r="AC9" s="766"/>
      <c r="AD9" s="766"/>
      <c r="AE9" s="766"/>
      <c r="AF9" s="766"/>
      <c r="AG9" s="766"/>
      <c r="AH9" s="766"/>
      <c r="AI9" s="766"/>
      <c r="AJ9" s="766"/>
      <c r="AK9" s="766"/>
      <c r="AL9" s="766"/>
      <c r="AM9" s="766"/>
      <c r="AN9" s="766"/>
      <c r="AO9" s="766"/>
      <c r="AP9" s="766"/>
      <c r="AQ9" s="766"/>
      <c r="AR9" s="766"/>
      <c r="AS9" s="766"/>
      <c r="AT9" s="766"/>
      <c r="AU9" s="766"/>
      <c r="AV9" s="766"/>
      <c r="AW9" s="766"/>
      <c r="AX9" s="766"/>
      <c r="AY9" s="766"/>
      <c r="AZ9" s="766"/>
      <c r="BA9" s="766"/>
      <c r="BB9" s="577"/>
      <c r="BC9" s="578"/>
      <c r="BD9" s="354"/>
      <c r="BE9" s="355"/>
      <c r="BF9" s="355"/>
      <c r="BG9" s="356"/>
      <c r="BH9" s="736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70"/>
      <c r="BX9" s="771"/>
      <c r="BY9" s="771"/>
      <c r="BZ9" s="771"/>
      <c r="CA9" s="771"/>
      <c r="CB9" s="771"/>
      <c r="CC9" s="771"/>
      <c r="CD9" s="771"/>
      <c r="CE9" s="771"/>
      <c r="CF9" s="771"/>
      <c r="CG9" s="771"/>
      <c r="CH9" s="771"/>
      <c r="CI9" s="771"/>
      <c r="CJ9" s="771"/>
      <c r="CK9" s="771"/>
      <c r="CL9" s="771"/>
      <c r="CM9" s="772"/>
      <c r="CO9" s="27"/>
    </row>
    <row r="10" spans="1:93" ht="5.25" customHeight="1" x14ac:dyDescent="0.2">
      <c r="A10" s="533"/>
      <c r="B10" s="558"/>
      <c r="C10" s="559"/>
      <c r="D10" s="559"/>
      <c r="E10" s="559"/>
      <c r="F10" s="559"/>
      <c r="G10" s="559"/>
      <c r="H10" s="559"/>
      <c r="I10" s="559"/>
      <c r="J10" s="559"/>
      <c r="K10" s="560"/>
      <c r="L10" s="490"/>
      <c r="M10" s="491"/>
      <c r="N10" s="566"/>
      <c r="O10" s="566"/>
      <c r="P10" s="505" t="s">
        <v>91</v>
      </c>
      <c r="Q10" s="506"/>
      <c r="R10" s="506"/>
      <c r="S10" s="506"/>
      <c r="T10" s="506"/>
      <c r="U10" s="506"/>
      <c r="V10" s="506"/>
      <c r="W10" s="507"/>
      <c r="X10" s="738"/>
      <c r="Y10" s="739"/>
      <c r="Z10" s="739"/>
      <c r="AA10" s="739"/>
      <c r="AB10" s="739"/>
      <c r="AC10" s="739"/>
      <c r="AD10" s="739"/>
      <c r="AE10" s="739"/>
      <c r="AF10" s="739"/>
      <c r="AG10" s="739"/>
      <c r="AH10" s="739"/>
      <c r="AI10" s="739"/>
      <c r="AJ10" s="739"/>
      <c r="AK10" s="739"/>
      <c r="AL10" s="739"/>
      <c r="AM10" s="739"/>
      <c r="AN10" s="739"/>
      <c r="AO10" s="739"/>
      <c r="AP10" s="739"/>
      <c r="AQ10" s="739"/>
      <c r="AR10" s="739"/>
      <c r="AS10" s="739"/>
      <c r="AT10" s="739"/>
      <c r="AU10" s="739"/>
      <c r="AV10" s="739"/>
      <c r="AW10" s="739"/>
      <c r="AX10" s="739"/>
      <c r="AY10" s="739"/>
      <c r="AZ10" s="739"/>
      <c r="BA10" s="740"/>
      <c r="BB10" s="577"/>
      <c r="BC10" s="578"/>
      <c r="BD10" s="240" t="s">
        <v>1</v>
      </c>
      <c r="BE10" s="241"/>
      <c r="BF10" s="241"/>
      <c r="BG10" s="393"/>
      <c r="BH10" s="734"/>
      <c r="BI10" s="704"/>
      <c r="BJ10" s="704"/>
      <c r="BK10" s="704"/>
      <c r="BL10" s="704"/>
      <c r="BM10" s="704"/>
      <c r="BN10" s="704"/>
      <c r="BO10" s="704"/>
      <c r="BP10" s="704"/>
      <c r="BQ10" s="704"/>
      <c r="BR10" s="704"/>
      <c r="BS10" s="704"/>
      <c r="BT10" s="704"/>
      <c r="BU10" s="704"/>
      <c r="BV10" s="704"/>
      <c r="BW10" s="773"/>
      <c r="BX10" s="774"/>
      <c r="BY10" s="774"/>
      <c r="BZ10" s="774"/>
      <c r="CA10" s="774"/>
      <c r="CB10" s="774"/>
      <c r="CC10" s="774"/>
      <c r="CD10" s="774"/>
      <c r="CE10" s="774"/>
      <c r="CF10" s="774"/>
      <c r="CG10" s="774"/>
      <c r="CH10" s="774"/>
      <c r="CI10" s="774"/>
      <c r="CJ10" s="774"/>
      <c r="CK10" s="774"/>
      <c r="CL10" s="774"/>
      <c r="CM10" s="775"/>
    </row>
    <row r="11" spans="1:93" ht="7.9" customHeight="1" x14ac:dyDescent="0.2">
      <c r="A11" s="533"/>
      <c r="B11" s="558"/>
      <c r="C11" s="559"/>
      <c r="D11" s="559"/>
      <c r="E11" s="559"/>
      <c r="F11" s="559"/>
      <c r="G11" s="559"/>
      <c r="H11" s="559"/>
      <c r="I11" s="559"/>
      <c r="J11" s="559"/>
      <c r="K11" s="560"/>
      <c r="L11" s="490"/>
      <c r="M11" s="491"/>
      <c r="N11" s="566"/>
      <c r="O11" s="566"/>
      <c r="P11" s="604"/>
      <c r="Q11" s="605"/>
      <c r="R11" s="605"/>
      <c r="S11" s="605"/>
      <c r="T11" s="605"/>
      <c r="U11" s="605"/>
      <c r="V11" s="605"/>
      <c r="W11" s="606"/>
      <c r="X11" s="776"/>
      <c r="Y11" s="777"/>
      <c r="Z11" s="777"/>
      <c r="AA11" s="777"/>
      <c r="AB11" s="777"/>
      <c r="AC11" s="777"/>
      <c r="AD11" s="777"/>
      <c r="AE11" s="777"/>
      <c r="AF11" s="777"/>
      <c r="AG11" s="777"/>
      <c r="AH11" s="777"/>
      <c r="AI11" s="777"/>
      <c r="AJ11" s="777"/>
      <c r="AK11" s="777"/>
      <c r="AL11" s="777"/>
      <c r="AM11" s="777"/>
      <c r="AN11" s="777"/>
      <c r="AO11" s="777"/>
      <c r="AP11" s="777"/>
      <c r="AQ11" s="777"/>
      <c r="AR11" s="777"/>
      <c r="AS11" s="777"/>
      <c r="AT11" s="777"/>
      <c r="AU11" s="777"/>
      <c r="AV11" s="777"/>
      <c r="AW11" s="777"/>
      <c r="AX11" s="777"/>
      <c r="AY11" s="777"/>
      <c r="AZ11" s="777"/>
      <c r="BA11" s="778"/>
      <c r="BB11" s="577"/>
      <c r="BC11" s="578"/>
      <c r="BD11" s="341"/>
      <c r="BE11" s="342"/>
      <c r="BF11" s="342"/>
      <c r="BG11" s="343"/>
      <c r="BH11" s="735"/>
      <c r="BI11" s="705"/>
      <c r="BJ11" s="705"/>
      <c r="BK11" s="705"/>
      <c r="BL11" s="705"/>
      <c r="BM11" s="705"/>
      <c r="BN11" s="705"/>
      <c r="BO11" s="705"/>
      <c r="BP11" s="705"/>
      <c r="BQ11" s="705"/>
      <c r="BR11" s="705"/>
      <c r="BS11" s="705"/>
      <c r="BT11" s="705"/>
      <c r="BU11" s="705"/>
      <c r="BV11" s="705"/>
      <c r="BW11" s="496" t="s">
        <v>2</v>
      </c>
      <c r="BX11" s="497"/>
      <c r="BY11" s="497"/>
      <c r="BZ11" s="497"/>
      <c r="CA11" s="497"/>
      <c r="CB11" s="497"/>
      <c r="CC11" s="497"/>
      <c r="CD11" s="497"/>
      <c r="CE11" s="497"/>
      <c r="CF11" s="497"/>
      <c r="CG11" s="497"/>
      <c r="CH11" s="497"/>
      <c r="CI11" s="497"/>
      <c r="CJ11" s="497"/>
      <c r="CK11" s="497"/>
      <c r="CL11" s="497"/>
      <c r="CM11" s="498"/>
    </row>
    <row r="12" spans="1:93" ht="14.1" customHeight="1" x14ac:dyDescent="0.2">
      <c r="A12" s="533"/>
      <c r="B12" s="558"/>
      <c r="C12" s="559"/>
      <c r="D12" s="559"/>
      <c r="E12" s="559"/>
      <c r="F12" s="559"/>
      <c r="G12" s="559"/>
      <c r="H12" s="559"/>
      <c r="I12" s="559"/>
      <c r="J12" s="559"/>
      <c r="K12" s="560"/>
      <c r="L12" s="490"/>
      <c r="M12" s="491"/>
      <c r="N12" s="566"/>
      <c r="O12" s="566"/>
      <c r="P12" s="505" t="s">
        <v>72</v>
      </c>
      <c r="Q12" s="506"/>
      <c r="R12" s="506"/>
      <c r="S12" s="506"/>
      <c r="T12" s="506"/>
      <c r="U12" s="506"/>
      <c r="V12" s="506"/>
      <c r="W12" s="507"/>
      <c r="X12" s="738"/>
      <c r="Y12" s="739"/>
      <c r="Z12" s="739"/>
      <c r="AA12" s="739"/>
      <c r="AB12" s="739"/>
      <c r="AC12" s="739"/>
      <c r="AD12" s="739"/>
      <c r="AE12" s="739"/>
      <c r="AF12" s="739"/>
      <c r="AG12" s="739"/>
      <c r="AH12" s="739"/>
      <c r="AI12" s="739"/>
      <c r="AJ12" s="739"/>
      <c r="AK12" s="739"/>
      <c r="AL12" s="739"/>
      <c r="AM12" s="739"/>
      <c r="AN12" s="739"/>
      <c r="AO12" s="739"/>
      <c r="AP12" s="739"/>
      <c r="AQ12" s="739"/>
      <c r="AR12" s="739"/>
      <c r="AS12" s="739"/>
      <c r="AT12" s="739"/>
      <c r="AU12" s="739"/>
      <c r="AV12" s="739"/>
      <c r="AW12" s="739"/>
      <c r="AX12" s="739"/>
      <c r="AY12" s="739"/>
      <c r="AZ12" s="739"/>
      <c r="BA12" s="740"/>
      <c r="BB12" s="577"/>
      <c r="BC12" s="578"/>
      <c r="BD12" s="341"/>
      <c r="BE12" s="342"/>
      <c r="BF12" s="342"/>
      <c r="BG12" s="343"/>
      <c r="BH12" s="735"/>
      <c r="BI12" s="705"/>
      <c r="BJ12" s="705"/>
      <c r="BK12" s="705"/>
      <c r="BL12" s="705"/>
      <c r="BM12" s="705"/>
      <c r="BN12" s="705"/>
      <c r="BO12" s="705"/>
      <c r="BP12" s="705"/>
      <c r="BQ12" s="705"/>
      <c r="BR12" s="705"/>
      <c r="BS12" s="705"/>
      <c r="BT12" s="705"/>
      <c r="BU12" s="705"/>
      <c r="BV12" s="705"/>
      <c r="BW12" s="499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1"/>
    </row>
    <row r="13" spans="1:93" ht="14.1" customHeight="1" x14ac:dyDescent="0.2">
      <c r="A13" s="533"/>
      <c r="B13" s="322" t="s">
        <v>64</v>
      </c>
      <c r="C13" s="458"/>
      <c r="D13" s="458"/>
      <c r="E13" s="458"/>
      <c r="F13" s="458"/>
      <c r="G13" s="458"/>
      <c r="H13" s="458"/>
      <c r="I13" s="458"/>
      <c r="J13" s="458"/>
      <c r="K13" s="323"/>
      <c r="L13" s="490"/>
      <c r="M13" s="491"/>
      <c r="N13" s="566"/>
      <c r="O13" s="566"/>
      <c r="P13" s="508"/>
      <c r="Q13" s="509"/>
      <c r="R13" s="509"/>
      <c r="S13" s="509"/>
      <c r="T13" s="509"/>
      <c r="U13" s="509"/>
      <c r="V13" s="509"/>
      <c r="W13" s="510"/>
      <c r="X13" s="741"/>
      <c r="Y13" s="742"/>
      <c r="Z13" s="742"/>
      <c r="AA13" s="742"/>
      <c r="AB13" s="742"/>
      <c r="AC13" s="742"/>
      <c r="AD13" s="742"/>
      <c r="AE13" s="742"/>
      <c r="AF13" s="742"/>
      <c r="AG13" s="742"/>
      <c r="AH13" s="742"/>
      <c r="AI13" s="742"/>
      <c r="AJ13" s="742"/>
      <c r="AK13" s="742"/>
      <c r="AL13" s="742"/>
      <c r="AM13" s="742"/>
      <c r="AN13" s="742"/>
      <c r="AO13" s="742"/>
      <c r="AP13" s="742"/>
      <c r="AQ13" s="742"/>
      <c r="AR13" s="742"/>
      <c r="AS13" s="742"/>
      <c r="AT13" s="742"/>
      <c r="AU13" s="742"/>
      <c r="AV13" s="742"/>
      <c r="AW13" s="742"/>
      <c r="AX13" s="742"/>
      <c r="AY13" s="742"/>
      <c r="AZ13" s="742"/>
      <c r="BA13" s="743"/>
      <c r="BB13" s="579"/>
      <c r="BC13" s="580"/>
      <c r="BD13" s="354"/>
      <c r="BE13" s="355"/>
      <c r="BF13" s="355"/>
      <c r="BG13" s="356"/>
      <c r="BH13" s="736"/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499"/>
      <c r="BX13" s="500"/>
      <c r="BY13" s="500"/>
      <c r="BZ13" s="500"/>
      <c r="CA13" s="500"/>
      <c r="CB13" s="500"/>
      <c r="CC13" s="500"/>
      <c r="CD13" s="500"/>
      <c r="CE13" s="500"/>
      <c r="CF13" s="500"/>
      <c r="CG13" s="500"/>
      <c r="CH13" s="500"/>
      <c r="CI13" s="500"/>
      <c r="CJ13" s="500"/>
      <c r="CK13" s="500"/>
      <c r="CL13" s="500"/>
      <c r="CM13" s="501"/>
    </row>
    <row r="14" spans="1:93" ht="7.9" customHeight="1" x14ac:dyDescent="0.2">
      <c r="A14" s="533"/>
      <c r="B14" s="322"/>
      <c r="C14" s="458"/>
      <c r="D14" s="458"/>
      <c r="E14" s="458"/>
      <c r="F14" s="458"/>
      <c r="G14" s="458"/>
      <c r="H14" s="458"/>
      <c r="I14" s="458"/>
      <c r="J14" s="458"/>
      <c r="K14" s="323"/>
      <c r="L14" s="490"/>
      <c r="M14" s="491"/>
      <c r="N14" s="566"/>
      <c r="O14" s="566"/>
      <c r="P14" s="459" t="s">
        <v>92</v>
      </c>
      <c r="Q14" s="460"/>
      <c r="R14" s="460"/>
      <c r="S14" s="460"/>
      <c r="T14" s="460"/>
      <c r="U14" s="460"/>
      <c r="V14" s="460"/>
      <c r="W14" s="461"/>
      <c r="X14" s="716"/>
      <c r="Y14" s="717"/>
      <c r="Z14" s="718"/>
      <c r="AA14" s="725"/>
      <c r="AB14" s="717"/>
      <c r="AC14" s="726"/>
      <c r="AD14" s="731"/>
      <c r="AE14" s="731"/>
      <c r="AF14" s="731"/>
      <c r="AG14" s="731"/>
      <c r="AH14" s="731"/>
      <c r="AI14" s="731"/>
      <c r="AJ14" s="744"/>
      <c r="AK14" s="767"/>
      <c r="AL14" s="731"/>
      <c r="AM14" s="731"/>
      <c r="AN14" s="731"/>
      <c r="AO14" s="731"/>
      <c r="AP14" s="731"/>
      <c r="AQ14" s="731"/>
      <c r="AR14" s="731"/>
      <c r="AS14" s="744"/>
      <c r="AT14" s="747"/>
      <c r="AU14" s="731"/>
      <c r="AV14" s="731"/>
      <c r="AW14" s="731"/>
      <c r="AX14" s="731"/>
      <c r="AY14" s="731"/>
      <c r="AZ14" s="750"/>
      <c r="BA14" s="751"/>
      <c r="BB14" s="579"/>
      <c r="BC14" s="580"/>
      <c r="BD14" s="240" t="s">
        <v>93</v>
      </c>
      <c r="BE14" s="241"/>
      <c r="BF14" s="241"/>
      <c r="BG14" s="393"/>
      <c r="BH14" s="527" t="s">
        <v>94</v>
      </c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499"/>
      <c r="BX14" s="500"/>
      <c r="BY14" s="500"/>
      <c r="BZ14" s="500"/>
      <c r="CA14" s="500"/>
      <c r="CB14" s="500"/>
      <c r="CC14" s="500"/>
      <c r="CD14" s="500"/>
      <c r="CE14" s="500"/>
      <c r="CF14" s="500"/>
      <c r="CG14" s="500"/>
      <c r="CH14" s="500"/>
      <c r="CI14" s="500"/>
      <c r="CJ14" s="500"/>
      <c r="CK14" s="500"/>
      <c r="CL14" s="500"/>
      <c r="CM14" s="501"/>
    </row>
    <row r="15" spans="1:93" ht="9.75" customHeight="1" x14ac:dyDescent="0.2">
      <c r="A15" s="533"/>
      <c r="B15" s="321"/>
      <c r="C15" s="484"/>
      <c r="D15" s="484"/>
      <c r="E15" s="484"/>
      <c r="F15" s="484"/>
      <c r="G15" s="484"/>
      <c r="H15" s="484"/>
      <c r="I15" s="484"/>
      <c r="J15" s="484"/>
      <c r="K15" s="308"/>
      <c r="L15" s="486"/>
      <c r="M15" s="487"/>
      <c r="N15" s="566"/>
      <c r="O15" s="566"/>
      <c r="P15" s="365"/>
      <c r="Q15" s="366"/>
      <c r="R15" s="366"/>
      <c r="S15" s="366"/>
      <c r="T15" s="366"/>
      <c r="U15" s="366"/>
      <c r="V15" s="366"/>
      <c r="W15" s="462"/>
      <c r="X15" s="719"/>
      <c r="Y15" s="720"/>
      <c r="Z15" s="721"/>
      <c r="AA15" s="727"/>
      <c r="AB15" s="720"/>
      <c r="AC15" s="728"/>
      <c r="AD15" s="732"/>
      <c r="AE15" s="732"/>
      <c r="AF15" s="732"/>
      <c r="AG15" s="732"/>
      <c r="AH15" s="732"/>
      <c r="AI15" s="732"/>
      <c r="AJ15" s="745"/>
      <c r="AK15" s="768"/>
      <c r="AL15" s="732"/>
      <c r="AM15" s="732"/>
      <c r="AN15" s="732"/>
      <c r="AO15" s="732"/>
      <c r="AP15" s="732"/>
      <c r="AQ15" s="732"/>
      <c r="AR15" s="732"/>
      <c r="AS15" s="745"/>
      <c r="AT15" s="748"/>
      <c r="AU15" s="732"/>
      <c r="AV15" s="732"/>
      <c r="AW15" s="732"/>
      <c r="AX15" s="732"/>
      <c r="AY15" s="732"/>
      <c r="AZ15" s="752"/>
      <c r="BA15" s="753"/>
      <c r="BB15" s="579"/>
      <c r="BC15" s="580"/>
      <c r="BD15" s="341"/>
      <c r="BE15" s="342"/>
      <c r="BF15" s="342"/>
      <c r="BG15" s="343"/>
      <c r="BH15" s="529"/>
      <c r="BI15" s="530"/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0"/>
      <c r="BU15" s="530"/>
      <c r="BV15" s="530"/>
      <c r="BW15" s="499"/>
      <c r="BX15" s="500"/>
      <c r="BY15" s="500"/>
      <c r="BZ15" s="500"/>
      <c r="CA15" s="500"/>
      <c r="CB15" s="500"/>
      <c r="CC15" s="500"/>
      <c r="CD15" s="500"/>
      <c r="CE15" s="500"/>
      <c r="CF15" s="500"/>
      <c r="CG15" s="500"/>
      <c r="CH15" s="500"/>
      <c r="CI15" s="500"/>
      <c r="CJ15" s="500"/>
      <c r="CK15" s="500"/>
      <c r="CL15" s="500"/>
      <c r="CM15" s="501"/>
    </row>
    <row r="16" spans="1:93" ht="9.75" customHeight="1" x14ac:dyDescent="0.2">
      <c r="A16" s="533"/>
      <c r="B16" s="485"/>
      <c r="C16" s="456"/>
      <c r="D16" s="456"/>
      <c r="E16" s="456"/>
      <c r="F16" s="456"/>
      <c r="G16" s="456"/>
      <c r="H16" s="456"/>
      <c r="I16" s="456"/>
      <c r="J16" s="456"/>
      <c r="K16" s="456"/>
      <c r="L16" s="488"/>
      <c r="M16" s="489"/>
      <c r="N16" s="567"/>
      <c r="O16" s="567"/>
      <c r="P16" s="463"/>
      <c r="Q16" s="464"/>
      <c r="R16" s="464"/>
      <c r="S16" s="464"/>
      <c r="T16" s="464"/>
      <c r="U16" s="464"/>
      <c r="V16" s="464"/>
      <c r="W16" s="465"/>
      <c r="X16" s="722"/>
      <c r="Y16" s="723"/>
      <c r="Z16" s="724"/>
      <c r="AA16" s="729"/>
      <c r="AB16" s="723"/>
      <c r="AC16" s="730"/>
      <c r="AD16" s="733"/>
      <c r="AE16" s="733"/>
      <c r="AF16" s="733"/>
      <c r="AG16" s="733"/>
      <c r="AH16" s="733"/>
      <c r="AI16" s="733"/>
      <c r="AJ16" s="746"/>
      <c r="AK16" s="769"/>
      <c r="AL16" s="733"/>
      <c r="AM16" s="733"/>
      <c r="AN16" s="733"/>
      <c r="AO16" s="733"/>
      <c r="AP16" s="733"/>
      <c r="AQ16" s="733"/>
      <c r="AR16" s="733"/>
      <c r="AS16" s="746"/>
      <c r="AT16" s="749"/>
      <c r="AU16" s="733"/>
      <c r="AV16" s="733"/>
      <c r="AW16" s="733"/>
      <c r="AX16" s="733"/>
      <c r="AY16" s="733"/>
      <c r="AZ16" s="754"/>
      <c r="BA16" s="755"/>
      <c r="BB16" s="581"/>
      <c r="BC16" s="582"/>
      <c r="BD16" s="242"/>
      <c r="BE16" s="243"/>
      <c r="BF16" s="243"/>
      <c r="BG16" s="526"/>
      <c r="BH16" s="531"/>
      <c r="BI16" s="532"/>
      <c r="BJ16" s="532"/>
      <c r="BK16" s="532"/>
      <c r="BL16" s="532"/>
      <c r="BM16" s="532"/>
      <c r="BN16" s="532"/>
      <c r="BO16" s="532"/>
      <c r="BP16" s="532"/>
      <c r="BQ16" s="532"/>
      <c r="BR16" s="532"/>
      <c r="BS16" s="532"/>
      <c r="BT16" s="532"/>
      <c r="BU16" s="532"/>
      <c r="BV16" s="532"/>
      <c r="BW16" s="502"/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4"/>
    </row>
    <row r="17" spans="1:91" s="66" customFormat="1" ht="9.75" customHeight="1" x14ac:dyDescent="0.15">
      <c r="A17" s="533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73"/>
      <c r="M17" s="73"/>
      <c r="N17" s="74"/>
      <c r="O17" s="74"/>
      <c r="P17" s="37"/>
      <c r="Q17" s="37"/>
      <c r="R17" s="37"/>
      <c r="S17" s="37"/>
      <c r="T17" s="37"/>
      <c r="U17" s="37"/>
      <c r="V17" s="37"/>
      <c r="W17" s="37"/>
      <c r="X17" s="75"/>
      <c r="Y17" s="75"/>
      <c r="Z17" s="75"/>
      <c r="AA17" s="75"/>
      <c r="AB17" s="75"/>
      <c r="AC17" s="75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7"/>
      <c r="BC17" s="77"/>
      <c r="BD17" s="42"/>
      <c r="BE17" s="42"/>
      <c r="BF17" s="42"/>
      <c r="BG17" s="42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</row>
    <row r="18" spans="1:91" s="66" customFormat="1" ht="9.75" customHeight="1" x14ac:dyDescent="0.15">
      <c r="A18" s="533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73"/>
      <c r="M18" s="73"/>
      <c r="N18" s="74"/>
      <c r="O18" s="74"/>
      <c r="P18" s="37"/>
      <c r="Q18" s="37"/>
      <c r="R18" s="37"/>
      <c r="S18" s="37"/>
      <c r="T18" s="37"/>
      <c r="U18" s="37"/>
      <c r="V18" s="37"/>
      <c r="W18" s="37"/>
      <c r="X18" s="75"/>
      <c r="Y18" s="75"/>
      <c r="Z18" s="75"/>
      <c r="AA18" s="75"/>
      <c r="AB18" s="75"/>
      <c r="AC18" s="75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7"/>
      <c r="BC18" s="77"/>
      <c r="BD18" s="42"/>
      <c r="BE18" s="42"/>
      <c r="BF18" s="42"/>
      <c r="BG18" s="42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</row>
    <row r="19" spans="1:91" ht="11.1" customHeight="1" x14ac:dyDescent="0.2">
      <c r="A19" s="533"/>
      <c r="B19" s="706" t="s">
        <v>19</v>
      </c>
      <c r="C19" s="416" t="s">
        <v>95</v>
      </c>
      <c r="D19" s="417"/>
      <c r="E19" s="417"/>
      <c r="F19" s="417"/>
      <c r="G19" s="418"/>
      <c r="H19" s="707" t="s">
        <v>161</v>
      </c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9"/>
      <c r="AE19" s="422" t="s">
        <v>96</v>
      </c>
      <c r="AF19" s="423"/>
      <c r="AG19" s="423"/>
      <c r="AH19" s="423"/>
      <c r="AI19" s="423"/>
      <c r="AJ19" s="423"/>
      <c r="AK19" s="423"/>
      <c r="AL19" s="424"/>
      <c r="AM19" s="431" t="s">
        <v>97</v>
      </c>
      <c r="AN19" s="432"/>
      <c r="AO19" s="432"/>
      <c r="AP19" s="432"/>
      <c r="AQ19" s="432"/>
      <c r="AR19" s="432"/>
      <c r="AS19" s="432"/>
      <c r="AT19" s="433"/>
      <c r="AU19" s="422" t="s">
        <v>98</v>
      </c>
      <c r="AV19" s="423"/>
      <c r="AW19" s="423"/>
      <c r="AX19" s="423"/>
      <c r="AY19" s="423"/>
      <c r="AZ19" s="423"/>
      <c r="BA19" s="424"/>
      <c r="BB19" s="352" t="s">
        <v>99</v>
      </c>
      <c r="BC19" s="346"/>
      <c r="BD19" s="346"/>
      <c r="BE19" s="346"/>
      <c r="BF19" s="346"/>
      <c r="BG19" s="346"/>
      <c r="BH19" s="353"/>
      <c r="BI19" s="357" t="s">
        <v>5</v>
      </c>
      <c r="BJ19" s="358"/>
      <c r="BK19" s="358"/>
      <c r="BL19" s="358"/>
      <c r="BM19" s="358"/>
      <c r="BN19" s="358"/>
      <c r="BO19" s="358"/>
      <c r="BP19" s="358"/>
      <c r="BQ19" s="358"/>
      <c r="BR19" s="359"/>
      <c r="BS19" s="363" t="s">
        <v>100</v>
      </c>
      <c r="BT19" s="364"/>
      <c r="BU19" s="364"/>
      <c r="BV19" s="364"/>
      <c r="BW19" s="364"/>
      <c r="BX19" s="364"/>
      <c r="BY19" s="364"/>
      <c r="BZ19" s="364"/>
      <c r="CA19" s="364"/>
      <c r="CB19" s="364"/>
      <c r="CC19" s="364"/>
      <c r="CD19" s="364"/>
      <c r="CE19" s="369" t="s">
        <v>101</v>
      </c>
      <c r="CF19" s="370"/>
      <c r="CG19" s="370"/>
      <c r="CH19" s="370"/>
      <c r="CI19" s="370"/>
      <c r="CJ19" s="370"/>
      <c r="CK19" s="370"/>
      <c r="CL19" s="370"/>
      <c r="CM19" s="371"/>
    </row>
    <row r="20" spans="1:91" ht="6.75" customHeight="1" x14ac:dyDescent="0.2">
      <c r="A20" s="533"/>
      <c r="B20" s="414"/>
      <c r="C20" s="381"/>
      <c r="D20" s="382"/>
      <c r="E20" s="382"/>
      <c r="F20" s="382"/>
      <c r="G20" s="383"/>
      <c r="H20" s="710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11"/>
      <c r="V20" s="711"/>
      <c r="W20" s="711"/>
      <c r="X20" s="711"/>
      <c r="Y20" s="711"/>
      <c r="Z20" s="711"/>
      <c r="AA20" s="711"/>
      <c r="AB20" s="711"/>
      <c r="AC20" s="711"/>
      <c r="AD20" s="712"/>
      <c r="AE20" s="425"/>
      <c r="AF20" s="426"/>
      <c r="AG20" s="426"/>
      <c r="AH20" s="426"/>
      <c r="AI20" s="426"/>
      <c r="AJ20" s="426"/>
      <c r="AK20" s="426"/>
      <c r="AL20" s="427"/>
      <c r="AM20" s="434"/>
      <c r="AN20" s="435"/>
      <c r="AO20" s="435"/>
      <c r="AP20" s="435"/>
      <c r="AQ20" s="435"/>
      <c r="AR20" s="435"/>
      <c r="AS20" s="435"/>
      <c r="AT20" s="436"/>
      <c r="AU20" s="425"/>
      <c r="AV20" s="426"/>
      <c r="AW20" s="426"/>
      <c r="AX20" s="426"/>
      <c r="AY20" s="426"/>
      <c r="AZ20" s="426"/>
      <c r="BA20" s="427"/>
      <c r="BB20" s="341"/>
      <c r="BC20" s="342"/>
      <c r="BD20" s="342"/>
      <c r="BE20" s="342"/>
      <c r="BF20" s="342"/>
      <c r="BG20" s="342"/>
      <c r="BH20" s="343"/>
      <c r="BI20" s="264"/>
      <c r="BJ20" s="284"/>
      <c r="BK20" s="284"/>
      <c r="BL20" s="284"/>
      <c r="BM20" s="284"/>
      <c r="BN20" s="284"/>
      <c r="BO20" s="284"/>
      <c r="BP20" s="284"/>
      <c r="BQ20" s="284"/>
      <c r="BR20" s="285"/>
      <c r="BS20" s="365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72"/>
      <c r="CF20" s="373"/>
      <c r="CG20" s="373"/>
      <c r="CH20" s="373"/>
      <c r="CI20" s="373"/>
      <c r="CJ20" s="373"/>
      <c r="CK20" s="373"/>
      <c r="CL20" s="373"/>
      <c r="CM20" s="374"/>
    </row>
    <row r="21" spans="1:91" ht="7.35" customHeight="1" x14ac:dyDescent="0.2">
      <c r="A21" s="533"/>
      <c r="B21" s="414"/>
      <c r="C21" s="378" t="s">
        <v>71</v>
      </c>
      <c r="D21" s="379"/>
      <c r="E21" s="379"/>
      <c r="F21" s="379"/>
      <c r="G21" s="380"/>
      <c r="H21" s="688" t="s">
        <v>162</v>
      </c>
      <c r="I21" s="689"/>
      <c r="J21" s="689"/>
      <c r="K21" s="689"/>
      <c r="L21" s="689"/>
      <c r="M21" s="689"/>
      <c r="N21" s="689"/>
      <c r="O21" s="689"/>
      <c r="P21" s="689"/>
      <c r="Q21" s="689"/>
      <c r="R21" s="689"/>
      <c r="S21" s="689"/>
      <c r="T21" s="689"/>
      <c r="U21" s="689"/>
      <c r="V21" s="689"/>
      <c r="W21" s="689"/>
      <c r="X21" s="689"/>
      <c r="Y21" s="689"/>
      <c r="Z21" s="689"/>
      <c r="AA21" s="689"/>
      <c r="AB21" s="689"/>
      <c r="AC21" s="689"/>
      <c r="AD21" s="690"/>
      <c r="AE21" s="425"/>
      <c r="AF21" s="426"/>
      <c r="AG21" s="426"/>
      <c r="AH21" s="426"/>
      <c r="AI21" s="426"/>
      <c r="AJ21" s="426"/>
      <c r="AK21" s="426"/>
      <c r="AL21" s="427"/>
      <c r="AM21" s="434"/>
      <c r="AN21" s="435"/>
      <c r="AO21" s="435"/>
      <c r="AP21" s="435"/>
      <c r="AQ21" s="435"/>
      <c r="AR21" s="435"/>
      <c r="AS21" s="435"/>
      <c r="AT21" s="436"/>
      <c r="AU21" s="425"/>
      <c r="AV21" s="426"/>
      <c r="AW21" s="426"/>
      <c r="AX21" s="426"/>
      <c r="AY21" s="426"/>
      <c r="AZ21" s="426"/>
      <c r="BA21" s="427"/>
      <c r="BB21" s="341"/>
      <c r="BC21" s="342"/>
      <c r="BD21" s="342"/>
      <c r="BE21" s="342"/>
      <c r="BF21" s="342"/>
      <c r="BG21" s="342"/>
      <c r="BH21" s="343"/>
      <c r="BI21" s="264"/>
      <c r="BJ21" s="284"/>
      <c r="BK21" s="284"/>
      <c r="BL21" s="284"/>
      <c r="BM21" s="284"/>
      <c r="BN21" s="284"/>
      <c r="BO21" s="284"/>
      <c r="BP21" s="284"/>
      <c r="BQ21" s="284"/>
      <c r="BR21" s="285"/>
      <c r="BS21" s="365"/>
      <c r="BT21" s="366"/>
      <c r="BU21" s="366"/>
      <c r="BV21" s="366"/>
      <c r="BW21" s="366"/>
      <c r="BX21" s="366"/>
      <c r="BY21" s="366"/>
      <c r="BZ21" s="366"/>
      <c r="CA21" s="366"/>
      <c r="CB21" s="366"/>
      <c r="CC21" s="366"/>
      <c r="CD21" s="366"/>
      <c r="CE21" s="372"/>
      <c r="CF21" s="373"/>
      <c r="CG21" s="373"/>
      <c r="CH21" s="373"/>
      <c r="CI21" s="373"/>
      <c r="CJ21" s="373"/>
      <c r="CK21" s="373"/>
      <c r="CL21" s="373"/>
      <c r="CM21" s="374"/>
    </row>
    <row r="22" spans="1:91" ht="7.35" customHeight="1" x14ac:dyDescent="0.2">
      <c r="A22" s="533"/>
      <c r="B22" s="414"/>
      <c r="C22" s="378"/>
      <c r="D22" s="379"/>
      <c r="E22" s="379"/>
      <c r="F22" s="379"/>
      <c r="G22" s="380"/>
      <c r="H22" s="688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90"/>
      <c r="AE22" s="425"/>
      <c r="AF22" s="426"/>
      <c r="AG22" s="426"/>
      <c r="AH22" s="426"/>
      <c r="AI22" s="426"/>
      <c r="AJ22" s="426"/>
      <c r="AK22" s="426"/>
      <c r="AL22" s="427"/>
      <c r="AM22" s="434"/>
      <c r="AN22" s="435"/>
      <c r="AO22" s="435"/>
      <c r="AP22" s="435"/>
      <c r="AQ22" s="435"/>
      <c r="AR22" s="435"/>
      <c r="AS22" s="435"/>
      <c r="AT22" s="436"/>
      <c r="AU22" s="425"/>
      <c r="AV22" s="426"/>
      <c r="AW22" s="426"/>
      <c r="AX22" s="426"/>
      <c r="AY22" s="426"/>
      <c r="AZ22" s="426"/>
      <c r="BA22" s="427"/>
      <c r="BB22" s="341"/>
      <c r="BC22" s="342"/>
      <c r="BD22" s="342"/>
      <c r="BE22" s="342"/>
      <c r="BF22" s="342"/>
      <c r="BG22" s="342"/>
      <c r="BH22" s="343"/>
      <c r="BI22" s="264"/>
      <c r="BJ22" s="284"/>
      <c r="BK22" s="284"/>
      <c r="BL22" s="284"/>
      <c r="BM22" s="284"/>
      <c r="BN22" s="284"/>
      <c r="BO22" s="284"/>
      <c r="BP22" s="284"/>
      <c r="BQ22" s="284"/>
      <c r="BR22" s="285"/>
      <c r="BS22" s="365"/>
      <c r="BT22" s="366"/>
      <c r="BU22" s="366"/>
      <c r="BV22" s="366"/>
      <c r="BW22" s="366"/>
      <c r="BX22" s="366"/>
      <c r="BY22" s="366"/>
      <c r="BZ22" s="366"/>
      <c r="CA22" s="366"/>
      <c r="CB22" s="366"/>
      <c r="CC22" s="366"/>
      <c r="CD22" s="366"/>
      <c r="CE22" s="372"/>
      <c r="CF22" s="373"/>
      <c r="CG22" s="373"/>
      <c r="CH22" s="373"/>
      <c r="CI22" s="373"/>
      <c r="CJ22" s="373"/>
      <c r="CK22" s="373"/>
      <c r="CL22" s="373"/>
      <c r="CM22" s="374"/>
    </row>
    <row r="23" spans="1:91" ht="8.25" customHeight="1" x14ac:dyDescent="0.2">
      <c r="A23" s="533"/>
      <c r="B23" s="414"/>
      <c r="C23" s="378"/>
      <c r="D23" s="379"/>
      <c r="E23" s="379"/>
      <c r="F23" s="379"/>
      <c r="G23" s="380"/>
      <c r="H23" s="688"/>
      <c r="I23" s="689"/>
      <c r="J23" s="689"/>
      <c r="K23" s="689"/>
      <c r="L23" s="689"/>
      <c r="M23" s="689"/>
      <c r="N23" s="689"/>
      <c r="O23" s="689"/>
      <c r="P23" s="689"/>
      <c r="Q23" s="689"/>
      <c r="R23" s="689"/>
      <c r="S23" s="689"/>
      <c r="T23" s="689"/>
      <c r="U23" s="689"/>
      <c r="V23" s="689"/>
      <c r="W23" s="689"/>
      <c r="X23" s="689"/>
      <c r="Y23" s="689"/>
      <c r="Z23" s="689"/>
      <c r="AA23" s="689"/>
      <c r="AB23" s="689"/>
      <c r="AC23" s="689"/>
      <c r="AD23" s="690"/>
      <c r="AE23" s="428"/>
      <c r="AF23" s="429"/>
      <c r="AG23" s="429"/>
      <c r="AH23" s="429"/>
      <c r="AI23" s="429"/>
      <c r="AJ23" s="429"/>
      <c r="AK23" s="429"/>
      <c r="AL23" s="430"/>
      <c r="AM23" s="437"/>
      <c r="AN23" s="438"/>
      <c r="AO23" s="438"/>
      <c r="AP23" s="438"/>
      <c r="AQ23" s="438"/>
      <c r="AR23" s="438"/>
      <c r="AS23" s="438"/>
      <c r="AT23" s="439"/>
      <c r="AU23" s="428"/>
      <c r="AV23" s="429"/>
      <c r="AW23" s="429"/>
      <c r="AX23" s="429"/>
      <c r="AY23" s="429"/>
      <c r="AZ23" s="429"/>
      <c r="BA23" s="430"/>
      <c r="BB23" s="354"/>
      <c r="BC23" s="355"/>
      <c r="BD23" s="355"/>
      <c r="BE23" s="355"/>
      <c r="BF23" s="355"/>
      <c r="BG23" s="355"/>
      <c r="BH23" s="356"/>
      <c r="BI23" s="360"/>
      <c r="BJ23" s="361"/>
      <c r="BK23" s="361"/>
      <c r="BL23" s="361"/>
      <c r="BM23" s="361"/>
      <c r="BN23" s="361"/>
      <c r="BO23" s="361"/>
      <c r="BP23" s="361"/>
      <c r="BQ23" s="361"/>
      <c r="BR23" s="362"/>
      <c r="BS23" s="367"/>
      <c r="BT23" s="368"/>
      <c r="BU23" s="368"/>
      <c r="BV23" s="368"/>
      <c r="BW23" s="368"/>
      <c r="BX23" s="368"/>
      <c r="BY23" s="368"/>
      <c r="BZ23" s="368"/>
      <c r="CA23" s="368"/>
      <c r="CB23" s="368"/>
      <c r="CC23" s="368"/>
      <c r="CD23" s="368"/>
      <c r="CE23" s="375"/>
      <c r="CF23" s="376"/>
      <c r="CG23" s="376"/>
      <c r="CH23" s="376"/>
      <c r="CI23" s="376"/>
      <c r="CJ23" s="376"/>
      <c r="CK23" s="376"/>
      <c r="CL23" s="376"/>
      <c r="CM23" s="377"/>
    </row>
    <row r="24" spans="1:91" ht="7.35" customHeight="1" x14ac:dyDescent="0.2">
      <c r="A24" s="533"/>
      <c r="B24" s="414"/>
      <c r="C24" s="378"/>
      <c r="D24" s="379"/>
      <c r="E24" s="379"/>
      <c r="F24" s="379"/>
      <c r="G24" s="380"/>
      <c r="H24" s="688"/>
      <c r="I24" s="689"/>
      <c r="J24" s="689"/>
      <c r="K24" s="689"/>
      <c r="L24" s="689"/>
      <c r="M24" s="689"/>
      <c r="N24" s="689"/>
      <c r="O24" s="689"/>
      <c r="P24" s="689"/>
      <c r="Q24" s="689"/>
      <c r="R24" s="689"/>
      <c r="S24" s="689"/>
      <c r="T24" s="689"/>
      <c r="U24" s="689"/>
      <c r="V24" s="689"/>
      <c r="W24" s="689"/>
      <c r="X24" s="689"/>
      <c r="Y24" s="689"/>
      <c r="Z24" s="689"/>
      <c r="AA24" s="689"/>
      <c r="AB24" s="689"/>
      <c r="AC24" s="689"/>
      <c r="AD24" s="690"/>
      <c r="AE24" s="694">
        <v>120000</v>
      </c>
      <c r="AF24" s="695"/>
      <c r="AG24" s="695"/>
      <c r="AH24" s="695"/>
      <c r="AI24" s="695"/>
      <c r="AJ24" s="695"/>
      <c r="AK24" s="695"/>
      <c r="AL24" s="696"/>
      <c r="AM24" s="53"/>
      <c r="AN24" s="54"/>
      <c r="AO24" s="54"/>
      <c r="AP24" s="55"/>
      <c r="AQ24" s="56"/>
      <c r="AR24" s="56"/>
      <c r="AS24" s="56"/>
      <c r="AT24" s="57"/>
      <c r="AU24" s="53"/>
      <c r="AV24" s="54"/>
      <c r="AW24" s="54"/>
      <c r="AX24" s="54"/>
      <c r="AY24" s="56"/>
      <c r="AZ24" s="56"/>
      <c r="BA24" s="57"/>
      <c r="BB24" s="240"/>
      <c r="BC24" s="241"/>
      <c r="BD24" s="241"/>
      <c r="BE24" s="241"/>
      <c r="BF24" s="241"/>
      <c r="BG24" s="241"/>
      <c r="BH24" s="393"/>
      <c r="BI24" s="394" t="s">
        <v>163</v>
      </c>
      <c r="BJ24" s="395"/>
      <c r="BK24" s="395"/>
      <c r="BL24" s="395"/>
      <c r="BM24" s="395"/>
      <c r="BN24" s="395"/>
      <c r="BO24" s="395"/>
      <c r="BP24" s="395"/>
      <c r="BQ24" s="395"/>
      <c r="BR24" s="396"/>
      <c r="BS24" s="394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6"/>
      <c r="CE24" s="661">
        <v>4499740</v>
      </c>
      <c r="CF24" s="662"/>
      <c r="CG24" s="662"/>
      <c r="CH24" s="662"/>
      <c r="CI24" s="662"/>
      <c r="CJ24" s="662"/>
      <c r="CK24" s="662"/>
      <c r="CL24" s="662"/>
      <c r="CM24" s="663"/>
    </row>
    <row r="25" spans="1:91" ht="6.75" customHeight="1" x14ac:dyDescent="0.2">
      <c r="A25" s="533"/>
      <c r="B25" s="414"/>
      <c r="C25" s="381"/>
      <c r="D25" s="382"/>
      <c r="E25" s="382"/>
      <c r="F25" s="382"/>
      <c r="G25" s="383"/>
      <c r="H25" s="691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3"/>
      <c r="AE25" s="697"/>
      <c r="AF25" s="698"/>
      <c r="AG25" s="698"/>
      <c r="AH25" s="698"/>
      <c r="AI25" s="698"/>
      <c r="AJ25" s="698"/>
      <c r="AK25" s="698"/>
      <c r="AL25" s="699"/>
      <c r="AM25" s="53"/>
      <c r="AN25" s="653">
        <v>6</v>
      </c>
      <c r="AO25" s="654"/>
      <c r="AP25" s="655"/>
      <c r="AQ25" s="321" t="s">
        <v>7</v>
      </c>
      <c r="AR25" s="308"/>
      <c r="AS25" s="308"/>
      <c r="AT25" s="309"/>
      <c r="AU25" s="53"/>
      <c r="AV25" s="653">
        <v>1</v>
      </c>
      <c r="AW25" s="654"/>
      <c r="AX25" s="655"/>
      <c r="AY25" s="322" t="s">
        <v>7</v>
      </c>
      <c r="AZ25" s="323"/>
      <c r="BA25" s="324"/>
      <c r="BB25" s="341"/>
      <c r="BC25" s="342"/>
      <c r="BD25" s="342"/>
      <c r="BE25" s="342"/>
      <c r="BF25" s="342"/>
      <c r="BG25" s="342"/>
      <c r="BH25" s="343"/>
      <c r="BI25" s="261" t="s">
        <v>164</v>
      </c>
      <c r="BJ25" s="282" t="s">
        <v>165</v>
      </c>
      <c r="BK25" s="282"/>
      <c r="BL25" s="282"/>
      <c r="BM25" s="282"/>
      <c r="BN25" s="282"/>
      <c r="BO25" s="282"/>
      <c r="BP25" s="282"/>
      <c r="BQ25" s="282"/>
      <c r="BR25" s="283"/>
      <c r="BS25" s="264"/>
      <c r="BT25" s="277" t="s">
        <v>164</v>
      </c>
      <c r="BU25" s="277"/>
      <c r="BV25" s="278" t="s">
        <v>166</v>
      </c>
      <c r="BW25" s="278"/>
      <c r="BX25" s="278"/>
      <c r="BY25" s="278"/>
      <c r="BZ25" s="278"/>
      <c r="CA25" s="278"/>
      <c r="CB25" s="278"/>
      <c r="CC25" s="278"/>
      <c r="CD25" s="279"/>
      <c r="CE25" s="664"/>
      <c r="CF25" s="665"/>
      <c r="CG25" s="665"/>
      <c r="CH25" s="665"/>
      <c r="CI25" s="665"/>
      <c r="CJ25" s="665"/>
      <c r="CK25" s="665"/>
      <c r="CL25" s="665"/>
      <c r="CM25" s="666"/>
    </row>
    <row r="26" spans="1:91" ht="8.25" customHeight="1" x14ac:dyDescent="0.2">
      <c r="A26" s="533"/>
      <c r="B26" s="414"/>
      <c r="C26" s="397" t="s">
        <v>167</v>
      </c>
      <c r="D26" s="398"/>
      <c r="E26" s="398"/>
      <c r="F26" s="398"/>
      <c r="G26" s="399"/>
      <c r="H26" s="440" t="s">
        <v>168</v>
      </c>
      <c r="I26" s="441"/>
      <c r="J26" s="441"/>
      <c r="K26" s="441"/>
      <c r="L26" s="441"/>
      <c r="M26" s="441"/>
      <c r="N26" s="441"/>
      <c r="O26" s="704">
        <v>40</v>
      </c>
      <c r="P26" s="704"/>
      <c r="Q26" s="704"/>
      <c r="R26" s="256" t="s">
        <v>8</v>
      </c>
      <c r="S26" s="256"/>
      <c r="T26" s="704">
        <v>1</v>
      </c>
      <c r="U26" s="704"/>
      <c r="V26" s="412" t="s">
        <v>68</v>
      </c>
      <c r="W26" s="412"/>
      <c r="X26" s="412"/>
      <c r="Y26" s="704">
        <v>10</v>
      </c>
      <c r="Z26" s="704"/>
      <c r="AA26" s="704"/>
      <c r="AB26" s="256" t="s">
        <v>15</v>
      </c>
      <c r="AC26" s="256"/>
      <c r="AD26" s="442"/>
      <c r="AE26" s="697"/>
      <c r="AF26" s="698"/>
      <c r="AG26" s="698"/>
      <c r="AH26" s="698"/>
      <c r="AI26" s="698"/>
      <c r="AJ26" s="698"/>
      <c r="AK26" s="698"/>
      <c r="AL26" s="699"/>
      <c r="AM26" s="53"/>
      <c r="AN26" s="656"/>
      <c r="AO26" s="657"/>
      <c r="AP26" s="658"/>
      <c r="AQ26" s="321"/>
      <c r="AR26" s="308"/>
      <c r="AS26" s="308"/>
      <c r="AT26" s="309"/>
      <c r="AU26" s="53"/>
      <c r="AV26" s="656"/>
      <c r="AW26" s="657"/>
      <c r="AX26" s="658"/>
      <c r="AY26" s="322"/>
      <c r="AZ26" s="323"/>
      <c r="BA26" s="324"/>
      <c r="BB26" s="341"/>
      <c r="BC26" s="342"/>
      <c r="BD26" s="342"/>
      <c r="BE26" s="342"/>
      <c r="BF26" s="342"/>
      <c r="BG26" s="342"/>
      <c r="BH26" s="343"/>
      <c r="BI26" s="261"/>
      <c r="BJ26" s="282"/>
      <c r="BK26" s="282"/>
      <c r="BL26" s="282"/>
      <c r="BM26" s="282"/>
      <c r="BN26" s="282"/>
      <c r="BO26" s="282"/>
      <c r="BP26" s="282"/>
      <c r="BQ26" s="282"/>
      <c r="BR26" s="283"/>
      <c r="BS26" s="264"/>
      <c r="BT26" s="277"/>
      <c r="BU26" s="277"/>
      <c r="BV26" s="278"/>
      <c r="BW26" s="278"/>
      <c r="BX26" s="278"/>
      <c r="BY26" s="278"/>
      <c r="BZ26" s="278"/>
      <c r="CA26" s="278"/>
      <c r="CB26" s="278"/>
      <c r="CC26" s="278"/>
      <c r="CD26" s="279"/>
      <c r="CE26" s="664"/>
      <c r="CF26" s="665"/>
      <c r="CG26" s="665"/>
      <c r="CH26" s="665"/>
      <c r="CI26" s="665"/>
      <c r="CJ26" s="665"/>
      <c r="CK26" s="665"/>
      <c r="CL26" s="665"/>
      <c r="CM26" s="666"/>
    </row>
    <row r="27" spans="1:91" ht="7.35" customHeight="1" x14ac:dyDescent="0.2">
      <c r="A27" s="533"/>
      <c r="B27" s="414"/>
      <c r="C27" s="400"/>
      <c r="D27" s="401"/>
      <c r="E27" s="401"/>
      <c r="F27" s="401"/>
      <c r="G27" s="402"/>
      <c r="H27" s="372"/>
      <c r="I27" s="373"/>
      <c r="J27" s="373"/>
      <c r="K27" s="373"/>
      <c r="L27" s="373"/>
      <c r="M27" s="373"/>
      <c r="N27" s="373"/>
      <c r="O27" s="705"/>
      <c r="P27" s="705"/>
      <c r="Q27" s="705"/>
      <c r="R27" s="133"/>
      <c r="S27" s="133"/>
      <c r="T27" s="705"/>
      <c r="U27" s="705"/>
      <c r="V27" s="413"/>
      <c r="W27" s="413"/>
      <c r="X27" s="413"/>
      <c r="Y27" s="705"/>
      <c r="Z27" s="705"/>
      <c r="AA27" s="705"/>
      <c r="AB27" s="133"/>
      <c r="AC27" s="133"/>
      <c r="AD27" s="210"/>
      <c r="AE27" s="697"/>
      <c r="AF27" s="698"/>
      <c r="AG27" s="698"/>
      <c r="AH27" s="698"/>
      <c r="AI27" s="698"/>
      <c r="AJ27" s="698"/>
      <c r="AK27" s="698"/>
      <c r="AL27" s="699"/>
      <c r="AM27" s="132"/>
      <c r="AN27" s="656"/>
      <c r="AO27" s="657"/>
      <c r="AP27" s="658"/>
      <c r="AQ27" s="321"/>
      <c r="AR27" s="308"/>
      <c r="AS27" s="308"/>
      <c r="AT27" s="309"/>
      <c r="AU27" s="344"/>
      <c r="AV27" s="656"/>
      <c r="AW27" s="657"/>
      <c r="AX27" s="658"/>
      <c r="AY27" s="322"/>
      <c r="AZ27" s="323"/>
      <c r="BA27" s="324"/>
      <c r="BB27" s="58"/>
      <c r="BC27" s="653">
        <v>4</v>
      </c>
      <c r="BD27" s="654"/>
      <c r="BE27" s="654"/>
      <c r="BF27" s="655"/>
      <c r="BG27" s="133" t="s">
        <v>108</v>
      </c>
      <c r="BH27" s="210"/>
      <c r="BI27" s="261" t="s">
        <v>109</v>
      </c>
      <c r="BJ27" s="282" t="s">
        <v>110</v>
      </c>
      <c r="BK27" s="282"/>
      <c r="BL27" s="282"/>
      <c r="BM27" s="282"/>
      <c r="BN27" s="282"/>
      <c r="BO27" s="282"/>
      <c r="BP27" s="282"/>
      <c r="BQ27" s="282"/>
      <c r="BR27" s="283"/>
      <c r="BS27" s="264"/>
      <c r="BT27" s="280" t="s">
        <v>111</v>
      </c>
      <c r="BU27" s="280"/>
      <c r="BV27" s="280"/>
      <c r="BW27" s="280"/>
      <c r="BX27" s="280"/>
      <c r="BY27" s="280"/>
      <c r="BZ27" s="280"/>
      <c r="CA27" s="280"/>
      <c r="CB27" s="280"/>
      <c r="CC27" s="280"/>
      <c r="CD27" s="281"/>
      <c r="CE27" s="664"/>
      <c r="CF27" s="665"/>
      <c r="CG27" s="665"/>
      <c r="CH27" s="665"/>
      <c r="CI27" s="665"/>
      <c r="CJ27" s="665"/>
      <c r="CK27" s="665"/>
      <c r="CL27" s="665"/>
      <c r="CM27" s="666"/>
    </row>
    <row r="28" spans="1:91" ht="7.35" customHeight="1" x14ac:dyDescent="0.2">
      <c r="A28" s="533"/>
      <c r="B28" s="414"/>
      <c r="C28" s="400"/>
      <c r="D28" s="401"/>
      <c r="E28" s="401"/>
      <c r="F28" s="401"/>
      <c r="G28" s="402"/>
      <c r="H28" s="372"/>
      <c r="I28" s="373"/>
      <c r="J28" s="373"/>
      <c r="K28" s="373"/>
      <c r="L28" s="373"/>
      <c r="M28" s="373"/>
      <c r="N28" s="373"/>
      <c r="O28" s="705"/>
      <c r="P28" s="705"/>
      <c r="Q28" s="705"/>
      <c r="R28" s="133"/>
      <c r="S28" s="133"/>
      <c r="T28" s="705"/>
      <c r="U28" s="705"/>
      <c r="V28" s="413"/>
      <c r="W28" s="413"/>
      <c r="X28" s="413"/>
      <c r="Y28" s="705"/>
      <c r="Z28" s="705"/>
      <c r="AA28" s="705"/>
      <c r="AB28" s="133"/>
      <c r="AC28" s="133"/>
      <c r="AD28" s="210"/>
      <c r="AE28" s="697"/>
      <c r="AF28" s="698"/>
      <c r="AG28" s="698"/>
      <c r="AH28" s="698"/>
      <c r="AI28" s="698"/>
      <c r="AJ28" s="698"/>
      <c r="AK28" s="698"/>
      <c r="AL28" s="699"/>
      <c r="AM28" s="132"/>
      <c r="AN28" s="659"/>
      <c r="AO28" s="620"/>
      <c r="AP28" s="660"/>
      <c r="AQ28" s="321"/>
      <c r="AR28" s="308"/>
      <c r="AS28" s="308"/>
      <c r="AT28" s="309"/>
      <c r="AU28" s="344"/>
      <c r="AV28" s="659"/>
      <c r="AW28" s="620"/>
      <c r="AX28" s="660"/>
      <c r="AY28" s="322"/>
      <c r="AZ28" s="323"/>
      <c r="BA28" s="324"/>
      <c r="BB28" s="58"/>
      <c r="BC28" s="656"/>
      <c r="BD28" s="657"/>
      <c r="BE28" s="657"/>
      <c r="BF28" s="658"/>
      <c r="BG28" s="133"/>
      <c r="BH28" s="210"/>
      <c r="BI28" s="261"/>
      <c r="BJ28" s="282"/>
      <c r="BK28" s="282"/>
      <c r="BL28" s="282"/>
      <c r="BM28" s="282"/>
      <c r="BN28" s="282"/>
      <c r="BO28" s="282"/>
      <c r="BP28" s="282"/>
      <c r="BQ28" s="282"/>
      <c r="BR28" s="283"/>
      <c r="BS28" s="264"/>
      <c r="BT28" s="280"/>
      <c r="BU28" s="280"/>
      <c r="BV28" s="280"/>
      <c r="BW28" s="280"/>
      <c r="BX28" s="280"/>
      <c r="BY28" s="280"/>
      <c r="BZ28" s="280"/>
      <c r="CA28" s="280"/>
      <c r="CB28" s="280"/>
      <c r="CC28" s="280"/>
      <c r="CD28" s="281"/>
      <c r="CE28" s="664"/>
      <c r="CF28" s="665"/>
      <c r="CG28" s="665"/>
      <c r="CH28" s="665"/>
      <c r="CI28" s="665"/>
      <c r="CJ28" s="665"/>
      <c r="CK28" s="665"/>
      <c r="CL28" s="665"/>
      <c r="CM28" s="666"/>
    </row>
    <row r="29" spans="1:91" ht="7.35" customHeight="1" x14ac:dyDescent="0.2">
      <c r="A29" s="533"/>
      <c r="B29" s="414"/>
      <c r="C29" s="397" t="s">
        <v>10</v>
      </c>
      <c r="D29" s="398"/>
      <c r="E29" s="398"/>
      <c r="F29" s="398"/>
      <c r="G29" s="399"/>
      <c r="H29" s="684">
        <v>9</v>
      </c>
      <c r="I29" s="679"/>
      <c r="J29" s="680">
        <v>8</v>
      </c>
      <c r="K29" s="684">
        <v>7</v>
      </c>
      <c r="L29" s="679"/>
      <c r="M29" s="684">
        <v>6</v>
      </c>
      <c r="N29" s="700"/>
      <c r="O29" s="702">
        <v>5</v>
      </c>
      <c r="P29" s="679"/>
      <c r="Q29" s="684">
        <v>4</v>
      </c>
      <c r="R29" s="679"/>
      <c r="S29" s="684">
        <v>3</v>
      </c>
      <c r="T29" s="679"/>
      <c r="U29" s="676">
        <v>2</v>
      </c>
      <c r="V29" s="678">
        <v>1</v>
      </c>
      <c r="W29" s="679"/>
      <c r="X29" s="680"/>
      <c r="Y29" s="680">
        <v>2</v>
      </c>
      <c r="Z29" s="684">
        <v>3</v>
      </c>
      <c r="AA29" s="685"/>
      <c r="AB29" s="679"/>
      <c r="AC29" s="684">
        <v>4</v>
      </c>
      <c r="AD29" s="679"/>
      <c r="AE29" s="697"/>
      <c r="AF29" s="698"/>
      <c r="AG29" s="698"/>
      <c r="AH29" s="698"/>
      <c r="AI29" s="698"/>
      <c r="AJ29" s="698"/>
      <c r="AK29" s="698"/>
      <c r="AL29" s="699"/>
      <c r="AM29" s="132"/>
      <c r="AN29" s="54"/>
      <c r="AO29" s="54"/>
      <c r="AP29" s="54"/>
      <c r="AQ29" s="56"/>
      <c r="AR29" s="56"/>
      <c r="AS29" s="56"/>
      <c r="AT29" s="57"/>
      <c r="AU29" s="344"/>
      <c r="AV29" s="59"/>
      <c r="AW29" s="55"/>
      <c r="AX29" s="55"/>
      <c r="AY29" s="56"/>
      <c r="AZ29" s="56"/>
      <c r="BA29" s="57"/>
      <c r="BB29" s="337"/>
      <c r="BC29" s="656"/>
      <c r="BD29" s="657"/>
      <c r="BE29" s="657"/>
      <c r="BF29" s="658"/>
      <c r="BG29" s="133"/>
      <c r="BH29" s="210"/>
      <c r="BI29" s="261" t="s">
        <v>112</v>
      </c>
      <c r="BJ29" s="282" t="s">
        <v>113</v>
      </c>
      <c r="BK29" s="282"/>
      <c r="BL29" s="282"/>
      <c r="BM29" s="282"/>
      <c r="BN29" s="282"/>
      <c r="BO29" s="282"/>
      <c r="BP29" s="282"/>
      <c r="BQ29" s="282"/>
      <c r="BR29" s="283"/>
      <c r="BS29" s="26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5"/>
      <c r="CE29" s="667"/>
      <c r="CF29" s="668"/>
      <c r="CG29" s="668"/>
      <c r="CH29" s="668"/>
      <c r="CI29" s="668"/>
      <c r="CJ29" s="668"/>
      <c r="CK29" s="668"/>
      <c r="CL29" s="668"/>
      <c r="CM29" s="669"/>
    </row>
    <row r="30" spans="1:91" ht="7.35" customHeight="1" x14ac:dyDescent="0.2">
      <c r="A30" s="533"/>
      <c r="B30" s="414"/>
      <c r="C30" s="400"/>
      <c r="D30" s="401"/>
      <c r="E30" s="401"/>
      <c r="F30" s="401"/>
      <c r="G30" s="402"/>
      <c r="H30" s="686"/>
      <c r="I30" s="682"/>
      <c r="J30" s="683"/>
      <c r="K30" s="686"/>
      <c r="L30" s="682"/>
      <c r="M30" s="686"/>
      <c r="N30" s="701"/>
      <c r="O30" s="703"/>
      <c r="P30" s="682"/>
      <c r="Q30" s="686"/>
      <c r="R30" s="682"/>
      <c r="S30" s="686"/>
      <c r="T30" s="682"/>
      <c r="U30" s="677"/>
      <c r="V30" s="681"/>
      <c r="W30" s="682"/>
      <c r="X30" s="683"/>
      <c r="Y30" s="683"/>
      <c r="Z30" s="686"/>
      <c r="AA30" s="687"/>
      <c r="AB30" s="682"/>
      <c r="AC30" s="686"/>
      <c r="AD30" s="682"/>
      <c r="AE30" s="697"/>
      <c r="AF30" s="698"/>
      <c r="AG30" s="698"/>
      <c r="AH30" s="698"/>
      <c r="AI30" s="698"/>
      <c r="AJ30" s="698"/>
      <c r="AK30" s="698"/>
      <c r="AL30" s="699"/>
      <c r="AM30" s="132"/>
      <c r="AN30" s="653">
        <v>12</v>
      </c>
      <c r="AO30" s="654"/>
      <c r="AP30" s="655"/>
      <c r="AQ30" s="321" t="s">
        <v>9</v>
      </c>
      <c r="AR30" s="308"/>
      <c r="AS30" s="308"/>
      <c r="AT30" s="309"/>
      <c r="AU30" s="344"/>
      <c r="AV30" s="656">
        <v>5</v>
      </c>
      <c r="AW30" s="657"/>
      <c r="AX30" s="658"/>
      <c r="AY30" s="322" t="s">
        <v>114</v>
      </c>
      <c r="AZ30" s="323"/>
      <c r="BA30" s="324"/>
      <c r="BB30" s="337"/>
      <c r="BC30" s="659"/>
      <c r="BD30" s="620"/>
      <c r="BE30" s="620"/>
      <c r="BF30" s="660"/>
      <c r="BG30" s="133"/>
      <c r="BH30" s="210"/>
      <c r="BI30" s="261"/>
      <c r="BJ30" s="282"/>
      <c r="BK30" s="282"/>
      <c r="BL30" s="282"/>
      <c r="BM30" s="282"/>
      <c r="BN30" s="282"/>
      <c r="BO30" s="282"/>
      <c r="BP30" s="282"/>
      <c r="BQ30" s="282"/>
      <c r="BR30" s="283"/>
      <c r="BS30" s="264"/>
      <c r="BT30" s="284"/>
      <c r="BU30" s="284"/>
      <c r="BV30" s="284"/>
      <c r="BW30" s="284"/>
      <c r="BX30" s="284"/>
      <c r="BY30" s="284"/>
      <c r="BZ30" s="284"/>
      <c r="CA30" s="284"/>
      <c r="CB30" s="284"/>
      <c r="CC30" s="284"/>
      <c r="CD30" s="285"/>
      <c r="CE30" s="192" t="s">
        <v>115</v>
      </c>
      <c r="CF30" s="193"/>
      <c r="CG30" s="193"/>
      <c r="CH30" s="193"/>
      <c r="CI30" s="193"/>
      <c r="CJ30" s="193"/>
      <c r="CK30" s="193"/>
      <c r="CL30" s="193"/>
      <c r="CM30" s="194"/>
    </row>
    <row r="31" spans="1:91" ht="7.35" customHeight="1" x14ac:dyDescent="0.2">
      <c r="A31" s="533"/>
      <c r="B31" s="414"/>
      <c r="C31" s="403"/>
      <c r="D31" s="404"/>
      <c r="E31" s="404"/>
      <c r="F31" s="404"/>
      <c r="G31" s="405"/>
      <c r="H31" s="686"/>
      <c r="I31" s="682"/>
      <c r="J31" s="683"/>
      <c r="K31" s="686"/>
      <c r="L31" s="682"/>
      <c r="M31" s="686"/>
      <c r="N31" s="701"/>
      <c r="O31" s="703"/>
      <c r="P31" s="682"/>
      <c r="Q31" s="686"/>
      <c r="R31" s="682"/>
      <c r="S31" s="686"/>
      <c r="T31" s="682"/>
      <c r="U31" s="677"/>
      <c r="V31" s="681"/>
      <c r="W31" s="682"/>
      <c r="X31" s="683"/>
      <c r="Y31" s="683"/>
      <c r="Z31" s="686"/>
      <c r="AA31" s="687"/>
      <c r="AB31" s="682"/>
      <c r="AC31" s="686"/>
      <c r="AD31" s="682"/>
      <c r="AE31" s="697"/>
      <c r="AF31" s="698"/>
      <c r="AG31" s="698"/>
      <c r="AH31" s="698"/>
      <c r="AI31" s="698"/>
      <c r="AJ31" s="698"/>
      <c r="AK31" s="698"/>
      <c r="AL31" s="699"/>
      <c r="AM31" s="53"/>
      <c r="AN31" s="656"/>
      <c r="AO31" s="657"/>
      <c r="AP31" s="658"/>
      <c r="AQ31" s="321"/>
      <c r="AR31" s="308"/>
      <c r="AS31" s="308"/>
      <c r="AT31" s="309"/>
      <c r="AU31" s="53"/>
      <c r="AV31" s="656"/>
      <c r="AW31" s="657"/>
      <c r="AX31" s="658"/>
      <c r="AY31" s="322"/>
      <c r="AZ31" s="323"/>
      <c r="BA31" s="324"/>
      <c r="BB31" s="337"/>
      <c r="BC31" s="259"/>
      <c r="BD31" s="259"/>
      <c r="BE31" s="259"/>
      <c r="BF31" s="259"/>
      <c r="BG31" s="259"/>
      <c r="BH31" s="260"/>
      <c r="BI31" s="261" t="s">
        <v>116</v>
      </c>
      <c r="BJ31" s="282" t="s">
        <v>117</v>
      </c>
      <c r="BK31" s="282"/>
      <c r="BL31" s="282"/>
      <c r="BM31" s="282"/>
      <c r="BN31" s="282"/>
      <c r="BO31" s="282"/>
      <c r="BP31" s="282"/>
      <c r="BQ31" s="282"/>
      <c r="BR31" s="283"/>
      <c r="BS31" s="276"/>
      <c r="BT31" s="277" t="s">
        <v>118</v>
      </c>
      <c r="BU31" s="277"/>
      <c r="BV31" s="278" t="s">
        <v>119</v>
      </c>
      <c r="BW31" s="278"/>
      <c r="BX31" s="278"/>
      <c r="BY31" s="278"/>
      <c r="BZ31" s="278"/>
      <c r="CA31" s="278"/>
      <c r="CB31" s="278"/>
      <c r="CC31" s="278"/>
      <c r="CD31" s="279"/>
      <c r="CE31" s="188"/>
      <c r="CF31" s="189"/>
      <c r="CG31" s="189"/>
      <c r="CH31" s="189"/>
      <c r="CI31" s="189"/>
      <c r="CJ31" s="189"/>
      <c r="CK31" s="189"/>
      <c r="CL31" s="189"/>
      <c r="CM31" s="274"/>
    </row>
    <row r="32" spans="1:91" ht="7.35" customHeight="1" x14ac:dyDescent="0.2">
      <c r="A32" s="533"/>
      <c r="B32" s="414"/>
      <c r="C32" s="443" t="s">
        <v>78</v>
      </c>
      <c r="D32" s="444"/>
      <c r="E32" s="444"/>
      <c r="F32" s="444"/>
      <c r="G32" s="445"/>
      <c r="H32" s="684" t="s">
        <v>169</v>
      </c>
      <c r="I32" s="685"/>
      <c r="J32" s="685"/>
      <c r="K32" s="685"/>
      <c r="L32" s="685"/>
      <c r="M32" s="685"/>
      <c r="N32" s="685"/>
      <c r="O32" s="685"/>
      <c r="P32" s="685"/>
      <c r="Q32" s="685"/>
      <c r="R32" s="685"/>
      <c r="S32" s="685"/>
      <c r="T32" s="685"/>
      <c r="U32" s="685"/>
      <c r="V32" s="685"/>
      <c r="W32" s="685"/>
      <c r="X32" s="685"/>
      <c r="Y32" s="685"/>
      <c r="Z32" s="685"/>
      <c r="AA32" s="685"/>
      <c r="AB32" s="685"/>
      <c r="AC32" s="685"/>
      <c r="AD32" s="679"/>
      <c r="AE32" s="697"/>
      <c r="AF32" s="698"/>
      <c r="AG32" s="698"/>
      <c r="AH32" s="698"/>
      <c r="AI32" s="698"/>
      <c r="AJ32" s="698"/>
      <c r="AK32" s="698"/>
      <c r="AL32" s="699"/>
      <c r="AM32" s="38"/>
      <c r="AN32" s="656"/>
      <c r="AO32" s="657"/>
      <c r="AP32" s="658"/>
      <c r="AQ32" s="321"/>
      <c r="AR32" s="308"/>
      <c r="AS32" s="308"/>
      <c r="AT32" s="309"/>
      <c r="AU32" s="38"/>
      <c r="AV32" s="656"/>
      <c r="AW32" s="657"/>
      <c r="AX32" s="658"/>
      <c r="AY32" s="322"/>
      <c r="AZ32" s="323"/>
      <c r="BA32" s="324"/>
      <c r="BB32" s="337"/>
      <c r="BC32" s="653">
        <v>12</v>
      </c>
      <c r="BD32" s="654"/>
      <c r="BE32" s="654"/>
      <c r="BF32" s="655"/>
      <c r="BG32" s="295" t="s">
        <v>120</v>
      </c>
      <c r="BH32" s="210"/>
      <c r="BI32" s="261"/>
      <c r="BJ32" s="282"/>
      <c r="BK32" s="282"/>
      <c r="BL32" s="282"/>
      <c r="BM32" s="282"/>
      <c r="BN32" s="282"/>
      <c r="BO32" s="282"/>
      <c r="BP32" s="282"/>
      <c r="BQ32" s="282"/>
      <c r="BR32" s="283"/>
      <c r="BS32" s="276"/>
      <c r="BT32" s="277"/>
      <c r="BU32" s="277"/>
      <c r="BV32" s="278"/>
      <c r="BW32" s="278"/>
      <c r="BX32" s="278"/>
      <c r="BY32" s="278"/>
      <c r="BZ32" s="278"/>
      <c r="CA32" s="278"/>
      <c r="CB32" s="278"/>
      <c r="CC32" s="278"/>
      <c r="CD32" s="279"/>
      <c r="CE32" s="188"/>
      <c r="CF32" s="189"/>
      <c r="CG32" s="189"/>
      <c r="CH32" s="189"/>
      <c r="CI32" s="189"/>
      <c r="CJ32" s="189"/>
      <c r="CK32" s="189"/>
      <c r="CL32" s="189"/>
      <c r="CM32" s="274"/>
    </row>
    <row r="33" spans="1:92" ht="7.35" customHeight="1" x14ac:dyDescent="0.2">
      <c r="A33" s="533"/>
      <c r="B33" s="414"/>
      <c r="C33" s="446"/>
      <c r="D33" s="447"/>
      <c r="E33" s="447"/>
      <c r="F33" s="447"/>
      <c r="G33" s="448"/>
      <c r="H33" s="686"/>
      <c r="I33" s="687"/>
      <c r="J33" s="687"/>
      <c r="K33" s="687"/>
      <c r="L33" s="687"/>
      <c r="M33" s="687"/>
      <c r="N33" s="687"/>
      <c r="O33" s="687"/>
      <c r="P33" s="687"/>
      <c r="Q33" s="687"/>
      <c r="R33" s="687"/>
      <c r="S33" s="687"/>
      <c r="T33" s="687"/>
      <c r="U33" s="687"/>
      <c r="V33" s="687"/>
      <c r="W33" s="687"/>
      <c r="X33" s="687"/>
      <c r="Y33" s="687"/>
      <c r="Z33" s="687"/>
      <c r="AA33" s="687"/>
      <c r="AB33" s="687"/>
      <c r="AC33" s="687"/>
      <c r="AD33" s="682"/>
      <c r="AE33" s="697"/>
      <c r="AF33" s="698"/>
      <c r="AG33" s="698"/>
      <c r="AH33" s="698"/>
      <c r="AI33" s="698"/>
      <c r="AJ33" s="698"/>
      <c r="AK33" s="698"/>
      <c r="AL33" s="699"/>
      <c r="AM33" s="38"/>
      <c r="AN33" s="659"/>
      <c r="AO33" s="620"/>
      <c r="AP33" s="660"/>
      <c r="AQ33" s="321"/>
      <c r="AR33" s="308"/>
      <c r="AS33" s="308"/>
      <c r="AT33" s="309"/>
      <c r="AU33" s="38"/>
      <c r="AV33" s="659"/>
      <c r="AW33" s="620"/>
      <c r="AX33" s="660"/>
      <c r="AY33" s="322"/>
      <c r="AZ33" s="323"/>
      <c r="BA33" s="324"/>
      <c r="BB33" s="337"/>
      <c r="BC33" s="656"/>
      <c r="BD33" s="657"/>
      <c r="BE33" s="657"/>
      <c r="BF33" s="658"/>
      <c r="BG33" s="295"/>
      <c r="BH33" s="210"/>
      <c r="BI33" s="261" t="s">
        <v>121</v>
      </c>
      <c r="BJ33" s="296" t="s">
        <v>122</v>
      </c>
      <c r="BK33" s="296"/>
      <c r="BL33" s="296"/>
      <c r="BM33" s="296"/>
      <c r="BN33" s="296"/>
      <c r="BO33" s="296"/>
      <c r="BP33" s="296"/>
      <c r="BQ33" s="296"/>
      <c r="BR33" s="297"/>
      <c r="BS33" s="276"/>
      <c r="BT33" s="280" t="s">
        <v>123</v>
      </c>
      <c r="BU33" s="280"/>
      <c r="BV33" s="280"/>
      <c r="BW33" s="280"/>
      <c r="BX33" s="280"/>
      <c r="BY33" s="280"/>
      <c r="BZ33" s="280"/>
      <c r="CA33" s="280"/>
      <c r="CB33" s="280"/>
      <c r="CC33" s="280"/>
      <c r="CD33" s="281"/>
      <c r="CE33" s="188"/>
      <c r="CF33" s="189"/>
      <c r="CG33" s="189"/>
      <c r="CH33" s="189"/>
      <c r="CI33" s="189"/>
      <c r="CJ33" s="189"/>
      <c r="CK33" s="189"/>
      <c r="CL33" s="189"/>
      <c r="CM33" s="274"/>
    </row>
    <row r="34" spans="1:92" ht="6" customHeight="1" x14ac:dyDescent="0.2">
      <c r="A34" s="533"/>
      <c r="B34" s="414"/>
      <c r="C34" s="449"/>
      <c r="D34" s="450"/>
      <c r="E34" s="450"/>
      <c r="F34" s="450"/>
      <c r="G34" s="451"/>
      <c r="H34" s="713"/>
      <c r="I34" s="714"/>
      <c r="J34" s="714"/>
      <c r="K34" s="714"/>
      <c r="L34" s="714"/>
      <c r="M34" s="714"/>
      <c r="N34" s="714"/>
      <c r="O34" s="714"/>
      <c r="P34" s="714"/>
      <c r="Q34" s="714"/>
      <c r="R34" s="714"/>
      <c r="S34" s="714"/>
      <c r="T34" s="714"/>
      <c r="U34" s="714"/>
      <c r="V34" s="714"/>
      <c r="W34" s="714"/>
      <c r="X34" s="714"/>
      <c r="Y34" s="714"/>
      <c r="Z34" s="714"/>
      <c r="AA34" s="714"/>
      <c r="AB34" s="714"/>
      <c r="AC34" s="714"/>
      <c r="AD34" s="715"/>
      <c r="AE34" s="697"/>
      <c r="AF34" s="698"/>
      <c r="AG34" s="698"/>
      <c r="AH34" s="698"/>
      <c r="AI34" s="698"/>
      <c r="AJ34" s="698"/>
      <c r="AK34" s="698"/>
      <c r="AL34" s="699"/>
      <c r="AM34" s="38"/>
      <c r="AN34" s="39"/>
      <c r="AO34" s="39"/>
      <c r="AP34" s="39"/>
      <c r="AQ34" s="39"/>
      <c r="AR34" s="39"/>
      <c r="AS34" s="39"/>
      <c r="AT34" s="43"/>
      <c r="AU34" s="38"/>
      <c r="AV34" s="39"/>
      <c r="AW34" s="39"/>
      <c r="AX34" s="39"/>
      <c r="AY34" s="39"/>
      <c r="AZ34" s="39"/>
      <c r="BA34" s="43"/>
      <c r="BB34" s="337"/>
      <c r="BC34" s="656"/>
      <c r="BD34" s="657"/>
      <c r="BE34" s="657"/>
      <c r="BF34" s="658"/>
      <c r="BG34" s="295"/>
      <c r="BH34" s="210"/>
      <c r="BI34" s="261"/>
      <c r="BJ34" s="296"/>
      <c r="BK34" s="296"/>
      <c r="BL34" s="296"/>
      <c r="BM34" s="296"/>
      <c r="BN34" s="296"/>
      <c r="BO34" s="296"/>
      <c r="BP34" s="296"/>
      <c r="BQ34" s="296"/>
      <c r="BR34" s="297"/>
      <c r="BS34" s="6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1"/>
      <c r="CE34" s="188"/>
      <c r="CF34" s="189"/>
      <c r="CG34" s="189"/>
      <c r="CH34" s="189"/>
      <c r="CI34" s="189"/>
      <c r="CJ34" s="189"/>
      <c r="CK34" s="189"/>
      <c r="CL34" s="189"/>
      <c r="CM34" s="274"/>
    </row>
    <row r="35" spans="1:92" ht="7.35" customHeight="1" x14ac:dyDescent="0.2">
      <c r="A35" s="533"/>
      <c r="B35" s="414"/>
      <c r="C35" s="298" t="s">
        <v>124</v>
      </c>
      <c r="D35" s="299"/>
      <c r="E35" s="299"/>
      <c r="F35" s="299"/>
      <c r="G35" s="300"/>
      <c r="H35" s="611" t="s">
        <v>170</v>
      </c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37"/>
      <c r="AE35" s="697"/>
      <c r="AF35" s="698"/>
      <c r="AG35" s="698"/>
      <c r="AH35" s="698"/>
      <c r="AI35" s="698"/>
      <c r="AJ35" s="698"/>
      <c r="AK35" s="698"/>
      <c r="AL35" s="699"/>
      <c r="AM35" s="670">
        <v>70000</v>
      </c>
      <c r="AN35" s="671"/>
      <c r="AO35" s="671"/>
      <c r="AP35" s="671"/>
      <c r="AQ35" s="671"/>
      <c r="AR35" s="671"/>
      <c r="AS35" s="671"/>
      <c r="AT35" s="672"/>
      <c r="AU35" s="670">
        <v>50000</v>
      </c>
      <c r="AV35" s="671"/>
      <c r="AW35" s="671"/>
      <c r="AX35" s="671"/>
      <c r="AY35" s="671"/>
      <c r="AZ35" s="671"/>
      <c r="BA35" s="672"/>
      <c r="BB35" s="337"/>
      <c r="BC35" s="656"/>
      <c r="BD35" s="657"/>
      <c r="BE35" s="657"/>
      <c r="BF35" s="658"/>
      <c r="BG35" s="295"/>
      <c r="BH35" s="210"/>
      <c r="BI35" s="261" t="s">
        <v>125</v>
      </c>
      <c r="BJ35" s="319" t="s">
        <v>171</v>
      </c>
      <c r="BK35" s="319"/>
      <c r="BL35" s="319"/>
      <c r="BM35" s="319"/>
      <c r="BN35" s="319"/>
      <c r="BO35" s="319"/>
      <c r="BP35" s="319"/>
      <c r="BQ35" s="319"/>
      <c r="BR35" s="320"/>
      <c r="BS35" s="132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210"/>
      <c r="CE35" s="190"/>
      <c r="CF35" s="191"/>
      <c r="CG35" s="191"/>
      <c r="CH35" s="191"/>
      <c r="CI35" s="191"/>
      <c r="CJ35" s="191"/>
      <c r="CK35" s="191"/>
      <c r="CL35" s="191"/>
      <c r="CM35" s="275"/>
    </row>
    <row r="36" spans="1:92" ht="5.25" customHeight="1" x14ac:dyDescent="0.2">
      <c r="A36" s="533"/>
      <c r="B36" s="414"/>
      <c r="C36" s="301"/>
      <c r="D36" s="302"/>
      <c r="E36" s="302"/>
      <c r="F36" s="302"/>
      <c r="G36" s="303"/>
      <c r="H36" s="638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40"/>
      <c r="AE36" s="697"/>
      <c r="AF36" s="698"/>
      <c r="AG36" s="698"/>
      <c r="AH36" s="698"/>
      <c r="AI36" s="698"/>
      <c r="AJ36" s="698"/>
      <c r="AK36" s="698"/>
      <c r="AL36" s="699"/>
      <c r="AM36" s="673"/>
      <c r="AN36" s="674"/>
      <c r="AO36" s="674"/>
      <c r="AP36" s="674"/>
      <c r="AQ36" s="674"/>
      <c r="AR36" s="674"/>
      <c r="AS36" s="674"/>
      <c r="AT36" s="675"/>
      <c r="AU36" s="673"/>
      <c r="AV36" s="674"/>
      <c r="AW36" s="674"/>
      <c r="AX36" s="674"/>
      <c r="AY36" s="674"/>
      <c r="AZ36" s="674"/>
      <c r="BA36" s="675"/>
      <c r="BB36" s="58"/>
      <c r="BC36" s="659"/>
      <c r="BD36" s="620"/>
      <c r="BE36" s="620"/>
      <c r="BF36" s="660"/>
      <c r="BG36" s="295"/>
      <c r="BH36" s="210"/>
      <c r="BI36" s="261"/>
      <c r="BJ36" s="319"/>
      <c r="BK36" s="319"/>
      <c r="BL36" s="319"/>
      <c r="BM36" s="319"/>
      <c r="BN36" s="319"/>
      <c r="BO36" s="319"/>
      <c r="BP36" s="319"/>
      <c r="BQ36" s="319"/>
      <c r="BR36" s="320"/>
      <c r="BS36" s="132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210"/>
      <c r="CE36" s="644">
        <v>657541</v>
      </c>
      <c r="CF36" s="645"/>
      <c r="CG36" s="645"/>
      <c r="CH36" s="645"/>
      <c r="CI36" s="645"/>
      <c r="CJ36" s="645"/>
      <c r="CK36" s="645"/>
      <c r="CL36" s="645"/>
      <c r="CM36" s="646"/>
    </row>
    <row r="37" spans="1:92" ht="7.35" customHeight="1" x14ac:dyDescent="0.2">
      <c r="A37" s="533"/>
      <c r="B37" s="414"/>
      <c r="C37" s="301"/>
      <c r="D37" s="302"/>
      <c r="E37" s="302"/>
      <c r="F37" s="302"/>
      <c r="G37" s="303"/>
      <c r="H37" s="638"/>
      <c r="I37" s="639"/>
      <c r="J37" s="639"/>
      <c r="K37" s="639"/>
      <c r="L37" s="639"/>
      <c r="M37" s="639"/>
      <c r="N37" s="639"/>
      <c r="O37" s="639"/>
      <c r="P37" s="639"/>
      <c r="Q37" s="639"/>
      <c r="R37" s="639"/>
      <c r="S37" s="639"/>
      <c r="T37" s="639"/>
      <c r="U37" s="639"/>
      <c r="V37" s="639"/>
      <c r="W37" s="639"/>
      <c r="X37" s="639"/>
      <c r="Y37" s="639"/>
      <c r="Z37" s="639"/>
      <c r="AA37" s="639"/>
      <c r="AB37" s="639"/>
      <c r="AC37" s="639"/>
      <c r="AD37" s="640"/>
      <c r="AE37" s="697"/>
      <c r="AF37" s="698"/>
      <c r="AG37" s="698"/>
      <c r="AH37" s="698"/>
      <c r="AI37" s="698"/>
      <c r="AJ37" s="698"/>
      <c r="AK37" s="698"/>
      <c r="AL37" s="699"/>
      <c r="AM37" s="673"/>
      <c r="AN37" s="674"/>
      <c r="AO37" s="674"/>
      <c r="AP37" s="674"/>
      <c r="AQ37" s="674"/>
      <c r="AR37" s="674"/>
      <c r="AS37" s="674"/>
      <c r="AT37" s="675"/>
      <c r="AU37" s="673"/>
      <c r="AV37" s="674"/>
      <c r="AW37" s="674"/>
      <c r="AX37" s="674"/>
      <c r="AY37" s="674"/>
      <c r="AZ37" s="674"/>
      <c r="BA37" s="675"/>
      <c r="BB37" s="132"/>
      <c r="BC37" s="259"/>
      <c r="BD37" s="259"/>
      <c r="BE37" s="259"/>
      <c r="BF37" s="259"/>
      <c r="BG37" s="259"/>
      <c r="BH37" s="260"/>
      <c r="BI37" s="261" t="s">
        <v>127</v>
      </c>
      <c r="BJ37" s="262" t="s">
        <v>172</v>
      </c>
      <c r="BK37" s="262"/>
      <c r="BL37" s="262"/>
      <c r="BM37" s="262"/>
      <c r="BN37" s="262"/>
      <c r="BO37" s="262"/>
      <c r="BP37" s="262"/>
      <c r="BQ37" s="262"/>
      <c r="BR37" s="263"/>
      <c r="BS37" s="264"/>
      <c r="BT37" s="265" t="s">
        <v>173</v>
      </c>
      <c r="BU37" s="265"/>
      <c r="BV37" s="262" t="s">
        <v>174</v>
      </c>
      <c r="BW37" s="262"/>
      <c r="BX37" s="262"/>
      <c r="BY37" s="262"/>
      <c r="BZ37" s="262"/>
      <c r="CA37" s="262"/>
      <c r="CB37" s="262"/>
      <c r="CC37" s="262"/>
      <c r="CD37" s="263"/>
      <c r="CE37" s="647"/>
      <c r="CF37" s="648"/>
      <c r="CG37" s="648"/>
      <c r="CH37" s="648"/>
      <c r="CI37" s="648"/>
      <c r="CJ37" s="648"/>
      <c r="CK37" s="648"/>
      <c r="CL37" s="648"/>
      <c r="CM37" s="649"/>
    </row>
    <row r="38" spans="1:92" ht="7.5" customHeight="1" x14ac:dyDescent="0.2">
      <c r="A38" s="533"/>
      <c r="B38" s="414"/>
      <c r="C38" s="301"/>
      <c r="D38" s="302"/>
      <c r="E38" s="302"/>
      <c r="F38" s="302"/>
      <c r="G38" s="303"/>
      <c r="H38" s="638"/>
      <c r="I38" s="639"/>
      <c r="J38" s="639"/>
      <c r="K38" s="639"/>
      <c r="L38" s="639"/>
      <c r="M38" s="639"/>
      <c r="N38" s="639"/>
      <c r="O38" s="639"/>
      <c r="P38" s="639"/>
      <c r="Q38" s="639"/>
      <c r="R38" s="639"/>
      <c r="S38" s="639"/>
      <c r="T38" s="639"/>
      <c r="U38" s="639"/>
      <c r="V38" s="639"/>
      <c r="W38" s="639"/>
      <c r="X38" s="639"/>
      <c r="Y38" s="639"/>
      <c r="Z38" s="639"/>
      <c r="AA38" s="639"/>
      <c r="AB38" s="639"/>
      <c r="AC38" s="639"/>
      <c r="AD38" s="640"/>
      <c r="AE38" s="697"/>
      <c r="AF38" s="698"/>
      <c r="AG38" s="698"/>
      <c r="AH38" s="698"/>
      <c r="AI38" s="698"/>
      <c r="AJ38" s="698"/>
      <c r="AK38" s="698"/>
      <c r="AL38" s="699"/>
      <c r="AM38" s="673"/>
      <c r="AN38" s="674"/>
      <c r="AO38" s="674"/>
      <c r="AP38" s="674"/>
      <c r="AQ38" s="674"/>
      <c r="AR38" s="674"/>
      <c r="AS38" s="674"/>
      <c r="AT38" s="675"/>
      <c r="AU38" s="673"/>
      <c r="AV38" s="674"/>
      <c r="AW38" s="674"/>
      <c r="AX38" s="674"/>
      <c r="AY38" s="674"/>
      <c r="AZ38" s="674"/>
      <c r="BA38" s="675"/>
      <c r="BB38" s="258"/>
      <c r="BC38" s="653">
        <v>31</v>
      </c>
      <c r="BD38" s="654"/>
      <c r="BE38" s="654"/>
      <c r="BF38" s="655"/>
      <c r="BG38" s="295" t="s">
        <v>175</v>
      </c>
      <c r="BH38" s="210"/>
      <c r="BI38" s="261"/>
      <c r="BJ38" s="262"/>
      <c r="BK38" s="262"/>
      <c r="BL38" s="262"/>
      <c r="BM38" s="262"/>
      <c r="BN38" s="262"/>
      <c r="BO38" s="262"/>
      <c r="BP38" s="262"/>
      <c r="BQ38" s="262"/>
      <c r="BR38" s="263"/>
      <c r="BS38" s="264"/>
      <c r="BT38" s="265"/>
      <c r="BU38" s="265"/>
      <c r="BV38" s="262"/>
      <c r="BW38" s="262"/>
      <c r="BX38" s="262"/>
      <c r="BY38" s="262"/>
      <c r="BZ38" s="262"/>
      <c r="CA38" s="262"/>
      <c r="CB38" s="262"/>
      <c r="CC38" s="262"/>
      <c r="CD38" s="263"/>
      <c r="CE38" s="647"/>
      <c r="CF38" s="648"/>
      <c r="CG38" s="648"/>
      <c r="CH38" s="648"/>
      <c r="CI38" s="648"/>
      <c r="CJ38" s="648"/>
      <c r="CK38" s="648"/>
      <c r="CL38" s="648"/>
      <c r="CM38" s="649"/>
    </row>
    <row r="39" spans="1:92" ht="13.5" customHeight="1" x14ac:dyDescent="0.15">
      <c r="A39" s="533"/>
      <c r="B39" s="414"/>
      <c r="C39" s="298" t="s">
        <v>132</v>
      </c>
      <c r="D39" s="299"/>
      <c r="E39" s="299"/>
      <c r="F39" s="299"/>
      <c r="G39" s="300"/>
      <c r="H39" s="611" t="s">
        <v>170</v>
      </c>
      <c r="I39" s="612"/>
      <c r="J39" s="612"/>
      <c r="K39" s="612"/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2"/>
      <c r="AC39" s="612"/>
      <c r="AD39" s="637"/>
      <c r="AE39" s="313" t="s">
        <v>6</v>
      </c>
      <c r="AF39" s="314"/>
      <c r="AG39" s="314"/>
      <c r="AH39" s="314"/>
      <c r="AI39" s="314"/>
      <c r="AJ39" s="314"/>
      <c r="AK39" s="314"/>
      <c r="AL39" s="315"/>
      <c r="AM39" s="313" t="s">
        <v>6</v>
      </c>
      <c r="AN39" s="314"/>
      <c r="AO39" s="314"/>
      <c r="AP39" s="314"/>
      <c r="AQ39" s="314"/>
      <c r="AR39" s="314"/>
      <c r="AS39" s="314"/>
      <c r="AT39" s="315"/>
      <c r="AU39" s="313" t="s">
        <v>6</v>
      </c>
      <c r="AV39" s="314"/>
      <c r="AW39" s="314"/>
      <c r="AX39" s="314"/>
      <c r="AY39" s="314"/>
      <c r="AZ39" s="314"/>
      <c r="BA39" s="315"/>
      <c r="BB39" s="258"/>
      <c r="BC39" s="656"/>
      <c r="BD39" s="657"/>
      <c r="BE39" s="657"/>
      <c r="BF39" s="658"/>
      <c r="BG39" s="295"/>
      <c r="BH39" s="210"/>
      <c r="BI39" s="61"/>
      <c r="BJ39" s="204" t="s">
        <v>133</v>
      </c>
      <c r="BK39" s="204"/>
      <c r="BL39" s="204"/>
      <c r="BM39" s="204"/>
      <c r="BN39" s="204"/>
      <c r="BO39" s="204"/>
      <c r="BP39" s="204"/>
      <c r="BQ39" s="204"/>
      <c r="BR39" s="205"/>
      <c r="BS39" s="206"/>
      <c r="BT39" s="207"/>
      <c r="BU39" s="207"/>
      <c r="BV39" s="208" t="s">
        <v>134</v>
      </c>
      <c r="BW39" s="208"/>
      <c r="BX39" s="208"/>
      <c r="BY39" s="208"/>
      <c r="BZ39" s="208"/>
      <c r="CA39" s="208"/>
      <c r="CB39" s="208"/>
      <c r="CC39" s="208"/>
      <c r="CD39" s="209"/>
      <c r="CE39" s="647"/>
      <c r="CF39" s="648"/>
      <c r="CG39" s="648"/>
      <c r="CH39" s="648"/>
      <c r="CI39" s="648"/>
      <c r="CJ39" s="648"/>
      <c r="CK39" s="648"/>
      <c r="CL39" s="648"/>
      <c r="CM39" s="649"/>
    </row>
    <row r="40" spans="1:92" ht="7.5" customHeight="1" x14ac:dyDescent="0.2">
      <c r="A40" s="533"/>
      <c r="B40" s="414"/>
      <c r="C40" s="301"/>
      <c r="D40" s="302"/>
      <c r="E40" s="302"/>
      <c r="F40" s="302"/>
      <c r="G40" s="303"/>
      <c r="H40" s="638"/>
      <c r="I40" s="639"/>
      <c r="J40" s="639"/>
      <c r="K40" s="639"/>
      <c r="L40" s="639"/>
      <c r="M40" s="639"/>
      <c r="N40" s="639"/>
      <c r="O40" s="639"/>
      <c r="P40" s="639"/>
      <c r="Q40" s="639"/>
      <c r="R40" s="639"/>
      <c r="S40" s="639"/>
      <c r="T40" s="639"/>
      <c r="U40" s="639"/>
      <c r="V40" s="639"/>
      <c r="W40" s="639"/>
      <c r="X40" s="639"/>
      <c r="Y40" s="639"/>
      <c r="Z40" s="639"/>
      <c r="AA40" s="639"/>
      <c r="AB40" s="639"/>
      <c r="AC40" s="639"/>
      <c r="AD40" s="640"/>
      <c r="AE40" s="313"/>
      <c r="AF40" s="314"/>
      <c r="AG40" s="314"/>
      <c r="AH40" s="314"/>
      <c r="AI40" s="314"/>
      <c r="AJ40" s="314"/>
      <c r="AK40" s="314"/>
      <c r="AL40" s="315"/>
      <c r="AM40" s="313"/>
      <c r="AN40" s="314"/>
      <c r="AO40" s="314"/>
      <c r="AP40" s="314"/>
      <c r="AQ40" s="314"/>
      <c r="AR40" s="314"/>
      <c r="AS40" s="314"/>
      <c r="AT40" s="315"/>
      <c r="AU40" s="313"/>
      <c r="AV40" s="314"/>
      <c r="AW40" s="314"/>
      <c r="AX40" s="314"/>
      <c r="AY40" s="314"/>
      <c r="AZ40" s="314"/>
      <c r="BA40" s="315"/>
      <c r="BB40" s="258"/>
      <c r="BC40" s="659"/>
      <c r="BD40" s="620"/>
      <c r="BE40" s="620"/>
      <c r="BF40" s="660"/>
      <c r="BG40" s="295"/>
      <c r="BH40" s="210"/>
      <c r="BI40" s="132"/>
      <c r="BJ40" s="133"/>
      <c r="BK40" s="133"/>
      <c r="BL40" s="133"/>
      <c r="BM40" s="133"/>
      <c r="BN40" s="133"/>
      <c r="BO40" s="133"/>
      <c r="BP40" s="133"/>
      <c r="BQ40" s="133"/>
      <c r="BR40" s="210"/>
      <c r="BS40" s="62"/>
      <c r="BT40" s="212" t="s">
        <v>135</v>
      </c>
      <c r="BU40" s="212"/>
      <c r="BV40" s="212"/>
      <c r="BW40" s="212"/>
      <c r="BX40" s="212"/>
      <c r="BY40" s="212"/>
      <c r="BZ40" s="212"/>
      <c r="CA40" s="212"/>
      <c r="CB40" s="212"/>
      <c r="CC40" s="212"/>
      <c r="CD40" s="213"/>
      <c r="CE40" s="647"/>
      <c r="CF40" s="648"/>
      <c r="CG40" s="648"/>
      <c r="CH40" s="648"/>
      <c r="CI40" s="648"/>
      <c r="CJ40" s="648"/>
      <c r="CK40" s="648"/>
      <c r="CL40" s="648"/>
      <c r="CM40" s="649"/>
    </row>
    <row r="41" spans="1:92" ht="3.75" customHeight="1" x14ac:dyDescent="0.2">
      <c r="A41" s="533"/>
      <c r="B41" s="415"/>
      <c r="C41" s="338"/>
      <c r="D41" s="339"/>
      <c r="E41" s="339"/>
      <c r="F41" s="339"/>
      <c r="G41" s="340"/>
      <c r="H41" s="641"/>
      <c r="I41" s="642"/>
      <c r="J41" s="642"/>
      <c r="K41" s="642"/>
      <c r="L41" s="642"/>
      <c r="M41" s="642"/>
      <c r="N41" s="642"/>
      <c r="O41" s="642"/>
      <c r="P41" s="642"/>
      <c r="Q41" s="642"/>
      <c r="R41" s="642"/>
      <c r="S41" s="642"/>
      <c r="T41" s="642"/>
      <c r="U41" s="642"/>
      <c r="V41" s="642"/>
      <c r="W41" s="642"/>
      <c r="X41" s="642"/>
      <c r="Y41" s="642"/>
      <c r="Z41" s="642"/>
      <c r="AA41" s="642"/>
      <c r="AB41" s="642"/>
      <c r="AC41" s="642"/>
      <c r="AD41" s="643"/>
      <c r="AE41" s="316"/>
      <c r="AF41" s="317"/>
      <c r="AG41" s="317"/>
      <c r="AH41" s="317"/>
      <c r="AI41" s="317"/>
      <c r="AJ41" s="317"/>
      <c r="AK41" s="317"/>
      <c r="AL41" s="318"/>
      <c r="AM41" s="316"/>
      <c r="AN41" s="317"/>
      <c r="AO41" s="317"/>
      <c r="AP41" s="317"/>
      <c r="AQ41" s="317"/>
      <c r="AR41" s="317"/>
      <c r="AS41" s="317"/>
      <c r="AT41" s="318"/>
      <c r="AU41" s="316"/>
      <c r="AV41" s="317"/>
      <c r="AW41" s="317"/>
      <c r="AX41" s="317"/>
      <c r="AY41" s="317"/>
      <c r="AZ41" s="317"/>
      <c r="BA41" s="318"/>
      <c r="BB41" s="135"/>
      <c r="BC41" s="136"/>
      <c r="BD41" s="136"/>
      <c r="BE41" s="136"/>
      <c r="BF41" s="136"/>
      <c r="BG41" s="136"/>
      <c r="BH41" s="211"/>
      <c r="BI41" s="135"/>
      <c r="BJ41" s="136"/>
      <c r="BK41" s="136"/>
      <c r="BL41" s="136"/>
      <c r="BM41" s="136"/>
      <c r="BN41" s="136"/>
      <c r="BO41" s="136"/>
      <c r="BP41" s="136"/>
      <c r="BQ41" s="136"/>
      <c r="BR41" s="211"/>
      <c r="BS41" s="63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5"/>
      <c r="CE41" s="650"/>
      <c r="CF41" s="651"/>
      <c r="CG41" s="651"/>
      <c r="CH41" s="651"/>
      <c r="CI41" s="651"/>
      <c r="CJ41" s="651"/>
      <c r="CK41" s="651"/>
      <c r="CL41" s="651"/>
      <c r="CM41" s="652"/>
    </row>
    <row r="42" spans="1:92" ht="15.75" customHeight="1" x14ac:dyDescent="0.15">
      <c r="A42" s="533"/>
      <c r="B42" s="216" t="s">
        <v>136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</row>
    <row r="43" spans="1:92" ht="24" customHeight="1" x14ac:dyDescent="0.2">
      <c r="A43" s="533"/>
      <c r="B43" s="217" t="s">
        <v>137</v>
      </c>
      <c r="C43" s="220" t="s">
        <v>138</v>
      </c>
      <c r="D43" s="221"/>
      <c r="E43" s="221"/>
      <c r="F43" s="221"/>
      <c r="G43" s="221"/>
      <c r="H43" s="621">
        <v>9000111</v>
      </c>
      <c r="I43" s="622"/>
      <c r="J43" s="622"/>
      <c r="K43" s="622"/>
      <c r="L43" s="622"/>
      <c r="M43" s="622"/>
      <c r="N43" s="622"/>
      <c r="O43" s="622"/>
      <c r="P43" s="622"/>
      <c r="Q43" s="622"/>
      <c r="R43" s="622"/>
      <c r="S43" s="622"/>
      <c r="T43" s="622"/>
      <c r="U43" s="622"/>
      <c r="V43" s="622"/>
      <c r="W43" s="623" t="s">
        <v>176</v>
      </c>
      <c r="X43" s="623"/>
      <c r="Y43" s="623"/>
      <c r="Z43" s="623"/>
      <c r="AA43" s="623"/>
      <c r="AB43" s="623"/>
      <c r="AC43" s="623"/>
      <c r="AD43" s="624"/>
      <c r="AE43" s="224" t="s">
        <v>92</v>
      </c>
      <c r="AF43" s="225"/>
      <c r="AG43" s="225"/>
      <c r="AH43" s="225"/>
      <c r="AI43" s="225"/>
      <c r="AJ43" s="226"/>
      <c r="AK43" s="610">
        <v>8</v>
      </c>
      <c r="AL43" s="625"/>
      <c r="AM43" s="608">
        <v>7</v>
      </c>
      <c r="AN43" s="626"/>
      <c r="AO43" s="609"/>
      <c r="AP43" s="610">
        <v>6</v>
      </c>
      <c r="AQ43" s="609"/>
      <c r="AR43" s="610">
        <v>5</v>
      </c>
      <c r="AS43" s="609"/>
      <c r="AT43" s="610">
        <v>4</v>
      </c>
      <c r="AU43" s="626"/>
      <c r="AV43" s="626"/>
      <c r="AW43" s="79">
        <v>3</v>
      </c>
      <c r="AX43" s="626">
        <v>2</v>
      </c>
      <c r="AY43" s="626"/>
      <c r="AZ43" s="610">
        <v>1</v>
      </c>
      <c r="BA43" s="609"/>
      <c r="BB43" s="626">
        <v>2</v>
      </c>
      <c r="BC43" s="626"/>
      <c r="BD43" s="608">
        <v>3</v>
      </c>
      <c r="BE43" s="609"/>
      <c r="BF43" s="610">
        <v>4</v>
      </c>
      <c r="BG43" s="609"/>
      <c r="BH43" s="80">
        <v>5</v>
      </c>
      <c r="BI43" s="610">
        <v>6</v>
      </c>
      <c r="BJ43" s="627"/>
      <c r="BK43" s="163" t="s">
        <v>140</v>
      </c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</row>
    <row r="44" spans="1:92" ht="16.5" customHeight="1" x14ac:dyDescent="0.2">
      <c r="A44" s="533"/>
      <c r="B44" s="218"/>
      <c r="C44" s="164" t="s">
        <v>11</v>
      </c>
      <c r="D44" s="165"/>
      <c r="E44" s="165"/>
      <c r="F44" s="165"/>
      <c r="G44" s="166"/>
      <c r="H44" s="785" t="s">
        <v>184</v>
      </c>
      <c r="I44" s="786"/>
      <c r="J44" s="786"/>
      <c r="K44" s="786"/>
      <c r="L44" s="786"/>
      <c r="M44" s="786"/>
      <c r="N44" s="786"/>
      <c r="O44" s="786"/>
      <c r="P44" s="786"/>
      <c r="Q44" s="786"/>
      <c r="R44" s="786"/>
      <c r="S44" s="786"/>
      <c r="T44" s="786"/>
      <c r="U44" s="786"/>
      <c r="V44" s="786"/>
      <c r="W44" s="786"/>
      <c r="X44" s="786"/>
      <c r="Y44" s="786"/>
      <c r="Z44" s="786"/>
      <c r="AA44" s="786"/>
      <c r="AB44" s="786"/>
      <c r="AC44" s="786"/>
      <c r="AD44" s="786"/>
      <c r="AE44" s="786"/>
      <c r="AF44" s="786"/>
      <c r="AG44" s="786"/>
      <c r="AH44" s="786"/>
      <c r="AI44" s="786"/>
      <c r="AJ44" s="786"/>
      <c r="AK44" s="786"/>
      <c r="AL44" s="786"/>
      <c r="AM44" s="786"/>
      <c r="AN44" s="786"/>
      <c r="AO44" s="786"/>
      <c r="AP44" s="786"/>
      <c r="AQ44" s="786"/>
      <c r="AR44" s="786"/>
      <c r="AS44" s="786"/>
      <c r="AT44" s="174" t="s">
        <v>178</v>
      </c>
      <c r="AU44" s="175"/>
      <c r="AV44" s="176"/>
      <c r="AW44" s="183" t="s">
        <v>89</v>
      </c>
      <c r="AX44" s="184"/>
      <c r="AY44" s="184"/>
      <c r="AZ44" s="629" t="s">
        <v>185</v>
      </c>
      <c r="BA44" s="630"/>
      <c r="BB44" s="630"/>
      <c r="BC44" s="630"/>
      <c r="BD44" s="630"/>
      <c r="BE44" s="630"/>
      <c r="BF44" s="630"/>
      <c r="BG44" s="630"/>
      <c r="BH44" s="630"/>
      <c r="BI44" s="630"/>
      <c r="BJ44" s="631"/>
      <c r="BK44" s="163"/>
      <c r="BL44" s="163"/>
      <c r="BM44" s="163"/>
      <c r="BN44" s="163"/>
      <c r="BO44" s="163"/>
      <c r="BP44" s="163"/>
      <c r="BQ44" s="163"/>
      <c r="BR44" s="163"/>
      <c r="BS44" s="163"/>
      <c r="BT44" s="163"/>
      <c r="BU44" s="163"/>
      <c r="BV44" s="163"/>
      <c r="BW44" s="163"/>
      <c r="BX44" s="163"/>
      <c r="BY44" s="163"/>
      <c r="BZ44" s="163"/>
      <c r="CA44" s="163"/>
      <c r="CB44" s="163"/>
      <c r="CC44" s="163"/>
      <c r="CD44" s="163"/>
      <c r="CE44" s="163"/>
      <c r="CF44" s="163"/>
      <c r="CG44" s="163"/>
      <c r="CH44" s="163"/>
      <c r="CI44" s="163"/>
      <c r="CJ44" s="163"/>
      <c r="CK44" s="163"/>
      <c r="CL44" s="163"/>
      <c r="CM44" s="163"/>
      <c r="CN44" s="21"/>
    </row>
    <row r="45" spans="1:92" ht="18" customHeight="1" x14ac:dyDescent="0.2">
      <c r="A45" s="533"/>
      <c r="B45" s="218"/>
      <c r="C45" s="167"/>
      <c r="D45" s="168"/>
      <c r="E45" s="168"/>
      <c r="F45" s="168"/>
      <c r="G45" s="169"/>
      <c r="H45" s="787"/>
      <c r="I45" s="788"/>
      <c r="J45" s="788"/>
      <c r="K45" s="788"/>
      <c r="L45" s="788"/>
      <c r="M45" s="788"/>
      <c r="N45" s="788"/>
      <c r="O45" s="788"/>
      <c r="P45" s="788"/>
      <c r="Q45" s="788"/>
      <c r="R45" s="788"/>
      <c r="S45" s="788"/>
      <c r="T45" s="788"/>
      <c r="U45" s="788"/>
      <c r="V45" s="788"/>
      <c r="W45" s="788"/>
      <c r="X45" s="788"/>
      <c r="Y45" s="788"/>
      <c r="Z45" s="788"/>
      <c r="AA45" s="788"/>
      <c r="AB45" s="788"/>
      <c r="AC45" s="788"/>
      <c r="AD45" s="788"/>
      <c r="AE45" s="788"/>
      <c r="AF45" s="788"/>
      <c r="AG45" s="788"/>
      <c r="AH45" s="788"/>
      <c r="AI45" s="788"/>
      <c r="AJ45" s="788"/>
      <c r="AK45" s="788"/>
      <c r="AL45" s="788"/>
      <c r="AM45" s="788"/>
      <c r="AN45" s="788"/>
      <c r="AO45" s="788"/>
      <c r="AP45" s="788"/>
      <c r="AQ45" s="788"/>
      <c r="AR45" s="788"/>
      <c r="AS45" s="788"/>
      <c r="AT45" s="177"/>
      <c r="AU45" s="178"/>
      <c r="AV45" s="179"/>
      <c r="AW45" s="188" t="s">
        <v>1</v>
      </c>
      <c r="AX45" s="189"/>
      <c r="AY45" s="189"/>
      <c r="AZ45" s="632" t="s">
        <v>73</v>
      </c>
      <c r="BA45" s="633"/>
      <c r="BB45" s="633"/>
      <c r="BC45" s="633"/>
      <c r="BD45" s="633"/>
      <c r="BE45" s="633"/>
      <c r="BF45" s="633"/>
      <c r="BG45" s="633"/>
      <c r="BH45" s="633"/>
      <c r="BI45" s="633"/>
      <c r="BJ45" s="634"/>
      <c r="BK45" s="163"/>
      <c r="BL45" s="163"/>
      <c r="BM45" s="163"/>
      <c r="BN45" s="163"/>
      <c r="BO45" s="163"/>
      <c r="BP45" s="163"/>
      <c r="BQ45" s="163"/>
      <c r="BR45" s="163"/>
      <c r="BS45" s="163"/>
      <c r="BT45" s="163"/>
      <c r="BU45" s="163"/>
      <c r="BV45" s="163"/>
      <c r="BW45" s="163"/>
      <c r="BX45" s="163"/>
      <c r="BY45" s="163"/>
      <c r="BZ45" s="163"/>
      <c r="CA45" s="163"/>
      <c r="CB45" s="163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</row>
    <row r="46" spans="1:92" ht="11.25" customHeight="1" x14ac:dyDescent="0.2">
      <c r="A46" s="533"/>
      <c r="B46" s="218"/>
      <c r="C46" s="195" t="s">
        <v>95</v>
      </c>
      <c r="D46" s="196"/>
      <c r="E46" s="196"/>
      <c r="F46" s="196"/>
      <c r="G46" s="196"/>
      <c r="H46" s="779" t="s">
        <v>186</v>
      </c>
      <c r="I46" s="780"/>
      <c r="J46" s="780"/>
      <c r="K46" s="780"/>
      <c r="L46" s="780"/>
      <c r="M46" s="780"/>
      <c r="N46" s="780"/>
      <c r="O46" s="780"/>
      <c r="P46" s="780"/>
      <c r="Q46" s="780"/>
      <c r="R46" s="780"/>
      <c r="S46" s="780"/>
      <c r="T46" s="780"/>
      <c r="U46" s="780"/>
      <c r="V46" s="780"/>
      <c r="W46" s="780"/>
      <c r="X46" s="780"/>
      <c r="Y46" s="780"/>
      <c r="Z46" s="780"/>
      <c r="AA46" s="780"/>
      <c r="AB46" s="780"/>
      <c r="AC46" s="780"/>
      <c r="AD46" s="780"/>
      <c r="AE46" s="780"/>
      <c r="AF46" s="780"/>
      <c r="AG46" s="780"/>
      <c r="AH46" s="780"/>
      <c r="AI46" s="780"/>
      <c r="AJ46" s="780"/>
      <c r="AK46" s="780"/>
      <c r="AL46" s="780"/>
      <c r="AM46" s="780"/>
      <c r="AN46" s="780"/>
      <c r="AO46" s="780"/>
      <c r="AP46" s="780"/>
      <c r="AQ46" s="780"/>
      <c r="AR46" s="780"/>
      <c r="AS46" s="780"/>
      <c r="AT46" s="177"/>
      <c r="AU46" s="178"/>
      <c r="AV46" s="179"/>
      <c r="AW46" s="190"/>
      <c r="AX46" s="191"/>
      <c r="AY46" s="191"/>
      <c r="AZ46" s="635"/>
      <c r="BA46" s="636"/>
      <c r="BB46" s="636"/>
      <c r="BC46" s="636"/>
      <c r="BD46" s="636"/>
      <c r="BE46" s="636"/>
      <c r="BF46" s="636"/>
      <c r="BG46" s="636"/>
      <c r="BH46" s="636"/>
      <c r="BI46" s="636"/>
      <c r="BJ46" s="636"/>
      <c r="BK46" s="142" t="s">
        <v>78</v>
      </c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4"/>
      <c r="BW46" s="613" t="s">
        <v>187</v>
      </c>
      <c r="BX46" s="614"/>
      <c r="BY46" s="614"/>
      <c r="BZ46" s="614"/>
      <c r="CA46" s="614"/>
      <c r="CB46" s="614"/>
      <c r="CC46" s="614"/>
      <c r="CD46" s="614"/>
      <c r="CE46" s="614"/>
      <c r="CF46" s="614"/>
      <c r="CG46" s="614"/>
      <c r="CH46" s="614"/>
      <c r="CI46" s="614"/>
      <c r="CJ46" s="614"/>
      <c r="CK46" s="614"/>
      <c r="CL46" s="614"/>
      <c r="CM46" s="614"/>
    </row>
    <row r="47" spans="1:92" ht="8.25" customHeight="1" x14ac:dyDescent="0.2">
      <c r="A47" s="533"/>
      <c r="B47" s="218"/>
      <c r="C47" s="236" t="s">
        <v>72</v>
      </c>
      <c r="D47" s="237"/>
      <c r="E47" s="237"/>
      <c r="F47" s="237"/>
      <c r="G47" s="237"/>
      <c r="H47" s="781" t="s">
        <v>188</v>
      </c>
      <c r="I47" s="782"/>
      <c r="J47" s="782"/>
      <c r="K47" s="782"/>
      <c r="L47" s="782"/>
      <c r="M47" s="782"/>
      <c r="N47" s="782"/>
      <c r="O47" s="782"/>
      <c r="P47" s="782"/>
      <c r="Q47" s="782"/>
      <c r="R47" s="782"/>
      <c r="S47" s="782"/>
      <c r="T47" s="782"/>
      <c r="U47" s="782"/>
      <c r="V47" s="782"/>
      <c r="W47" s="782"/>
      <c r="X47" s="782"/>
      <c r="Y47" s="782"/>
      <c r="Z47" s="782"/>
      <c r="AA47" s="782"/>
      <c r="AB47" s="782"/>
      <c r="AC47" s="782"/>
      <c r="AD47" s="782"/>
      <c r="AE47" s="782"/>
      <c r="AF47" s="782"/>
      <c r="AG47" s="782"/>
      <c r="AH47" s="782"/>
      <c r="AI47" s="782"/>
      <c r="AJ47" s="782"/>
      <c r="AK47" s="782"/>
      <c r="AL47" s="782"/>
      <c r="AM47" s="782"/>
      <c r="AN47" s="782"/>
      <c r="AO47" s="782"/>
      <c r="AP47" s="782"/>
      <c r="AQ47" s="782"/>
      <c r="AR47" s="782"/>
      <c r="AS47" s="782"/>
      <c r="AT47" s="177"/>
      <c r="AU47" s="178"/>
      <c r="AV47" s="179"/>
      <c r="AW47" s="192" t="s">
        <v>143</v>
      </c>
      <c r="AX47" s="193"/>
      <c r="AY47" s="193"/>
      <c r="AZ47" s="246" t="s">
        <v>144</v>
      </c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29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1"/>
      <c r="BW47" s="615"/>
      <c r="BX47" s="616"/>
      <c r="BY47" s="616"/>
      <c r="BZ47" s="616"/>
      <c r="CA47" s="616"/>
      <c r="CB47" s="616"/>
      <c r="CC47" s="616"/>
      <c r="CD47" s="616"/>
      <c r="CE47" s="616"/>
      <c r="CF47" s="616"/>
      <c r="CG47" s="616"/>
      <c r="CH47" s="616"/>
      <c r="CI47" s="616"/>
      <c r="CJ47" s="616"/>
      <c r="CK47" s="616"/>
      <c r="CL47" s="616"/>
      <c r="CM47" s="616"/>
    </row>
    <row r="48" spans="1:92" ht="20.25" customHeight="1" x14ac:dyDescent="0.2">
      <c r="A48" s="533"/>
      <c r="B48" s="219"/>
      <c r="C48" s="238"/>
      <c r="D48" s="239"/>
      <c r="E48" s="239"/>
      <c r="F48" s="239"/>
      <c r="G48" s="239"/>
      <c r="H48" s="783"/>
      <c r="I48" s="784"/>
      <c r="J48" s="784"/>
      <c r="K48" s="784"/>
      <c r="L48" s="784"/>
      <c r="M48" s="784"/>
      <c r="N48" s="784"/>
      <c r="O48" s="784"/>
      <c r="P48" s="784"/>
      <c r="Q48" s="784"/>
      <c r="R48" s="784"/>
      <c r="S48" s="784"/>
      <c r="T48" s="784"/>
      <c r="U48" s="784"/>
      <c r="V48" s="784"/>
      <c r="W48" s="784"/>
      <c r="X48" s="784"/>
      <c r="Y48" s="784"/>
      <c r="Z48" s="784"/>
      <c r="AA48" s="784"/>
      <c r="AB48" s="784"/>
      <c r="AC48" s="784"/>
      <c r="AD48" s="784"/>
      <c r="AE48" s="784"/>
      <c r="AF48" s="784"/>
      <c r="AG48" s="784"/>
      <c r="AH48" s="784"/>
      <c r="AI48" s="784"/>
      <c r="AJ48" s="784"/>
      <c r="AK48" s="784"/>
      <c r="AL48" s="784"/>
      <c r="AM48" s="784"/>
      <c r="AN48" s="784"/>
      <c r="AO48" s="784"/>
      <c r="AP48" s="784"/>
      <c r="AQ48" s="784"/>
      <c r="AR48" s="784"/>
      <c r="AS48" s="784"/>
      <c r="AT48" s="180"/>
      <c r="AU48" s="181"/>
      <c r="AV48" s="182"/>
      <c r="AW48" s="244"/>
      <c r="AX48" s="245"/>
      <c r="AY48" s="245"/>
      <c r="AZ48" s="248"/>
      <c r="BA48" s="249"/>
      <c r="BB48" s="249"/>
      <c r="BC48" s="249"/>
      <c r="BD48" s="249"/>
      <c r="BE48" s="249"/>
      <c r="BF48" s="249"/>
      <c r="BG48" s="249"/>
      <c r="BH48" s="249"/>
      <c r="BI48" s="249"/>
      <c r="BJ48" s="249"/>
      <c r="BK48" s="250" t="s">
        <v>145</v>
      </c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2"/>
      <c r="BW48" s="253" t="s">
        <v>146</v>
      </c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254"/>
      <c r="CI48" s="254"/>
      <c r="CJ48" s="254"/>
      <c r="CK48" s="254"/>
      <c r="CL48" s="254"/>
      <c r="CM48" s="254"/>
    </row>
    <row r="49" spans="1:92" ht="15.75" customHeight="1" x14ac:dyDescent="0.15">
      <c r="A49" s="533"/>
      <c r="B49" s="138" t="s">
        <v>147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</row>
    <row r="50" spans="1:92" ht="15" customHeight="1" x14ac:dyDescent="0.2">
      <c r="A50" s="533"/>
      <c r="B50" s="119" t="s">
        <v>148</v>
      </c>
      <c r="C50" s="139" t="s">
        <v>189</v>
      </c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1"/>
      <c r="AT50" s="142" t="s">
        <v>150</v>
      </c>
      <c r="AU50" s="143"/>
      <c r="AV50" s="143"/>
      <c r="AW50" s="143"/>
      <c r="AX50" s="143"/>
      <c r="AY50" s="143"/>
      <c r="AZ50" s="143"/>
      <c r="BA50" s="144"/>
      <c r="BB50" s="148" t="s">
        <v>151</v>
      </c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52" t="s">
        <v>152</v>
      </c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</row>
    <row r="51" spans="1:92" ht="7.9" customHeight="1" x14ac:dyDescent="0.2">
      <c r="A51" s="533"/>
      <c r="B51" s="119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1"/>
      <c r="AT51" s="145"/>
      <c r="AU51" s="146"/>
      <c r="AV51" s="146"/>
      <c r="AW51" s="146"/>
      <c r="AX51" s="146"/>
      <c r="AY51" s="146"/>
      <c r="AZ51" s="146"/>
      <c r="BA51" s="147"/>
      <c r="BB51" s="150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</row>
    <row r="52" spans="1:92" ht="3" customHeight="1" x14ac:dyDescent="0.2">
      <c r="A52" s="533"/>
      <c r="B52" s="119"/>
      <c r="C52" s="139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1"/>
      <c r="AT52" s="153" t="s">
        <v>190</v>
      </c>
      <c r="AU52" s="154"/>
      <c r="AV52" s="154"/>
      <c r="AW52" s="154"/>
      <c r="AX52" s="154"/>
      <c r="AY52" s="154"/>
      <c r="AZ52" s="154"/>
      <c r="BA52" s="155"/>
      <c r="BB52" s="159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</row>
    <row r="53" spans="1:92" ht="5.85" customHeight="1" x14ac:dyDescent="0.2">
      <c r="A53" s="533"/>
      <c r="B53" s="119"/>
      <c r="C53" s="139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1"/>
      <c r="AT53" s="156"/>
      <c r="AU53" s="157"/>
      <c r="AV53" s="157"/>
      <c r="AW53" s="157"/>
      <c r="AX53" s="157"/>
      <c r="AY53" s="157"/>
      <c r="AZ53" s="157"/>
      <c r="BA53" s="158"/>
      <c r="BB53" s="161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</row>
    <row r="54" spans="1:92" ht="5.85" customHeight="1" x14ac:dyDescent="0.2">
      <c r="A54" s="533"/>
      <c r="B54" s="119"/>
      <c r="C54" s="139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1"/>
      <c r="AT54" s="156"/>
      <c r="AU54" s="157"/>
      <c r="AV54" s="157"/>
      <c r="AW54" s="157"/>
      <c r="AX54" s="157"/>
      <c r="AY54" s="157"/>
      <c r="AZ54" s="157"/>
      <c r="BA54" s="158"/>
      <c r="BB54" s="161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</row>
    <row r="55" spans="1:92" ht="6" customHeight="1" x14ac:dyDescent="0.2">
      <c r="A55" s="533"/>
      <c r="B55" s="119"/>
      <c r="C55" s="139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1"/>
      <c r="AT55" s="156"/>
      <c r="AU55" s="157"/>
      <c r="AV55" s="157"/>
      <c r="AW55" s="157"/>
      <c r="AX55" s="157"/>
      <c r="AY55" s="157"/>
      <c r="AZ55" s="157"/>
      <c r="BA55" s="158"/>
      <c r="BB55" s="161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</row>
    <row r="56" spans="1:92" ht="7.9" customHeight="1" x14ac:dyDescent="0.2">
      <c r="A56" s="533"/>
      <c r="B56" s="119"/>
      <c r="C56" s="139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1"/>
      <c r="AT56" s="156"/>
      <c r="AU56" s="157"/>
      <c r="AV56" s="157"/>
      <c r="AW56" s="157"/>
      <c r="AX56" s="157"/>
      <c r="AY56" s="157"/>
      <c r="AZ56" s="157"/>
      <c r="BA56" s="158"/>
      <c r="BB56" s="161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</row>
    <row r="57" spans="1:92" ht="15" customHeight="1" x14ac:dyDescent="0.2">
      <c r="A57" s="533"/>
      <c r="B57" s="118" t="s">
        <v>155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66"/>
    </row>
    <row r="58" spans="1:92" ht="15" customHeight="1" x14ac:dyDescent="0.2">
      <c r="A58" s="533"/>
      <c r="B58" s="119" t="s">
        <v>148</v>
      </c>
      <c r="C58" s="120" t="s">
        <v>156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2"/>
      <c r="BG58" s="123" t="s">
        <v>157</v>
      </c>
      <c r="BH58" s="124"/>
      <c r="BI58" s="129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1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66"/>
    </row>
    <row r="59" spans="1:92" ht="0.75" customHeight="1" x14ac:dyDescent="0.2">
      <c r="A59" s="533"/>
      <c r="B59" s="119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2"/>
      <c r="BG59" s="125"/>
      <c r="BH59" s="126"/>
      <c r="BI59" s="132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4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66"/>
    </row>
    <row r="60" spans="1:92" ht="0.75" customHeight="1" x14ac:dyDescent="0.2">
      <c r="A60" s="533"/>
      <c r="B60" s="119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2"/>
      <c r="BG60" s="125"/>
      <c r="BH60" s="126"/>
      <c r="BI60" s="132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4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66"/>
    </row>
    <row r="61" spans="1:92" ht="4.5" customHeight="1" x14ac:dyDescent="0.2">
      <c r="A61" s="533"/>
      <c r="B61" s="119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2"/>
      <c r="BG61" s="125"/>
      <c r="BH61" s="126"/>
      <c r="BI61" s="132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4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66"/>
    </row>
    <row r="62" spans="1:92" ht="9.75" customHeight="1" x14ac:dyDescent="0.2">
      <c r="A62" s="533"/>
      <c r="B62" s="119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2"/>
      <c r="BG62" s="125"/>
      <c r="BH62" s="126"/>
      <c r="BI62" s="132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4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66"/>
    </row>
    <row r="63" spans="1:92" ht="0.75" customHeight="1" x14ac:dyDescent="0.2">
      <c r="A63" s="533"/>
      <c r="B63" s="119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2"/>
      <c r="BG63" s="125"/>
      <c r="BH63" s="126"/>
      <c r="BI63" s="132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4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66"/>
    </row>
    <row r="64" spans="1:92" ht="16.5" customHeight="1" x14ac:dyDescent="0.15">
      <c r="A64" s="533"/>
      <c r="B64" s="119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2"/>
      <c r="BG64" s="127"/>
      <c r="BH64" s="128"/>
      <c r="BI64" s="135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7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</row>
    <row r="65" spans="1:91" ht="12" customHeight="1" x14ac:dyDescent="0.15">
      <c r="A65" s="533"/>
      <c r="B65" s="25" t="s">
        <v>158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</row>
  </sheetData>
  <mergeCells count="197">
    <mergeCell ref="A2:A65"/>
    <mergeCell ref="C2:R4"/>
    <mergeCell ref="S2:BA4"/>
    <mergeCell ref="BB2:BG4"/>
    <mergeCell ref="BH2:CM4"/>
    <mergeCell ref="B7:K12"/>
    <mergeCell ref="L7:M8"/>
    <mergeCell ref="N7:O16"/>
    <mergeCell ref="P7:W9"/>
    <mergeCell ref="X7:Y7"/>
    <mergeCell ref="AA7:BA7"/>
    <mergeCell ref="BB7:BC16"/>
    <mergeCell ref="BD7:BG9"/>
    <mergeCell ref="BH7:BV9"/>
    <mergeCell ref="BW7:CM8"/>
    <mergeCell ref="X8:BA9"/>
    <mergeCell ref="AK14:AL16"/>
    <mergeCell ref="AM14:AO16"/>
    <mergeCell ref="AP14:AQ16"/>
    <mergeCell ref="AR14:AS16"/>
    <mergeCell ref="BW9:CM10"/>
    <mergeCell ref="P10:W11"/>
    <mergeCell ref="X10:BA11"/>
    <mergeCell ref="BD10:BG13"/>
    <mergeCell ref="BH10:BV13"/>
    <mergeCell ref="BW11:CM16"/>
    <mergeCell ref="P12:W13"/>
    <mergeCell ref="X12:BA13"/>
    <mergeCell ref="AI14:AJ16"/>
    <mergeCell ref="AT14:AV16"/>
    <mergeCell ref="AW14:AW16"/>
    <mergeCell ref="AX14:AY16"/>
    <mergeCell ref="AZ14:BA16"/>
    <mergeCell ref="BD14:BG16"/>
    <mergeCell ref="BH14:BV16"/>
    <mergeCell ref="B13:K14"/>
    <mergeCell ref="P14:W16"/>
    <mergeCell ref="X14:Z16"/>
    <mergeCell ref="AA14:AC16"/>
    <mergeCell ref="AD14:AE16"/>
    <mergeCell ref="AF14:AH16"/>
    <mergeCell ref="B15:K16"/>
    <mergeCell ref="L15:M16"/>
    <mergeCell ref="L9:M14"/>
    <mergeCell ref="B19:B41"/>
    <mergeCell ref="C19:G20"/>
    <mergeCell ref="H19:AD20"/>
    <mergeCell ref="AE19:AL23"/>
    <mergeCell ref="AM19:AT23"/>
    <mergeCell ref="AU19:BA23"/>
    <mergeCell ref="C26:G28"/>
    <mergeCell ref="H26:N28"/>
    <mergeCell ref="O26:Q28"/>
    <mergeCell ref="R26:S28"/>
    <mergeCell ref="AB26:AD28"/>
    <mergeCell ref="C32:G34"/>
    <mergeCell ref="H32:AD34"/>
    <mergeCell ref="BV25:CD26"/>
    <mergeCell ref="BB19:BH23"/>
    <mergeCell ref="BI19:BR23"/>
    <mergeCell ref="BS19:CD23"/>
    <mergeCell ref="CE19:CM23"/>
    <mergeCell ref="C21:G25"/>
    <mergeCell ref="H21:AD25"/>
    <mergeCell ref="AE24:AL38"/>
    <mergeCell ref="BB24:BH25"/>
    <mergeCell ref="BI24:BR24"/>
    <mergeCell ref="BS24:CD24"/>
    <mergeCell ref="BI27:BI28"/>
    <mergeCell ref="BJ27:BR28"/>
    <mergeCell ref="BT27:CD28"/>
    <mergeCell ref="C29:G31"/>
    <mergeCell ref="H29:I31"/>
    <mergeCell ref="J29:J31"/>
    <mergeCell ref="K29:L31"/>
    <mergeCell ref="M29:N31"/>
    <mergeCell ref="O29:P31"/>
    <mergeCell ref="Q29:R31"/>
    <mergeCell ref="T26:U28"/>
    <mergeCell ref="V26:X28"/>
    <mergeCell ref="Y26:AA28"/>
    <mergeCell ref="BB26:BH26"/>
    <mergeCell ref="AM27:AM30"/>
    <mergeCell ref="AU27:AU30"/>
    <mergeCell ref="BC27:BF30"/>
    <mergeCell ref="BG27:BH30"/>
    <mergeCell ref="S29:T31"/>
    <mergeCell ref="AN25:AP28"/>
    <mergeCell ref="AQ25:AT28"/>
    <mergeCell ref="AV25:AX28"/>
    <mergeCell ref="AY25:BA28"/>
    <mergeCell ref="BC32:BF36"/>
    <mergeCell ref="BG32:BH36"/>
    <mergeCell ref="BI33:BI34"/>
    <mergeCell ref="BJ33:BR34"/>
    <mergeCell ref="C35:G38"/>
    <mergeCell ref="H35:AD38"/>
    <mergeCell ref="AM35:AT38"/>
    <mergeCell ref="AU35:BA38"/>
    <mergeCell ref="BI31:BI32"/>
    <mergeCell ref="BJ31:BR32"/>
    <mergeCell ref="BI35:BI36"/>
    <mergeCell ref="BJ35:BR36"/>
    <mergeCell ref="AN30:AP33"/>
    <mergeCell ref="AQ30:AT33"/>
    <mergeCell ref="AV30:AX33"/>
    <mergeCell ref="AY30:BA33"/>
    <mergeCell ref="U29:U31"/>
    <mergeCell ref="V29:X31"/>
    <mergeCell ref="Y29:Y31"/>
    <mergeCell ref="Z29:AB31"/>
    <mergeCell ref="AC29:AD31"/>
    <mergeCell ref="BB29:BB35"/>
    <mergeCell ref="BS35:CD36"/>
    <mergeCell ref="CE36:CM41"/>
    <mergeCell ref="BB37:BB40"/>
    <mergeCell ref="BC37:BH37"/>
    <mergeCell ref="BI37:BI38"/>
    <mergeCell ref="BJ37:BR38"/>
    <mergeCell ref="BS37:BS38"/>
    <mergeCell ref="BT37:BU38"/>
    <mergeCell ref="BV37:CD38"/>
    <mergeCell ref="BC38:BF40"/>
    <mergeCell ref="CE30:CM35"/>
    <mergeCell ref="BC31:BH31"/>
    <mergeCell ref="BS31:BS33"/>
    <mergeCell ref="BT31:BU32"/>
    <mergeCell ref="BV31:CD32"/>
    <mergeCell ref="BT33:CD34"/>
    <mergeCell ref="BI29:BI30"/>
    <mergeCell ref="BJ29:BR30"/>
    <mergeCell ref="BS29:CD30"/>
    <mergeCell ref="CE24:CM29"/>
    <mergeCell ref="BI25:BI26"/>
    <mergeCell ref="BJ25:BR26"/>
    <mergeCell ref="BS25:BS28"/>
    <mergeCell ref="BT25:BU26"/>
    <mergeCell ref="BJ39:BR39"/>
    <mergeCell ref="BS39:BU39"/>
    <mergeCell ref="BV39:CD39"/>
    <mergeCell ref="BI40:BR41"/>
    <mergeCell ref="BT40:CD41"/>
    <mergeCell ref="BB41:BH41"/>
    <mergeCell ref="BG38:BH40"/>
    <mergeCell ref="C39:G41"/>
    <mergeCell ref="H39:AD41"/>
    <mergeCell ref="AE39:AL41"/>
    <mergeCell ref="AM39:AT41"/>
    <mergeCell ref="AU39:BA41"/>
    <mergeCell ref="B42:CM42"/>
    <mergeCell ref="B43:B48"/>
    <mergeCell ref="C43:G43"/>
    <mergeCell ref="H43:V43"/>
    <mergeCell ref="W43:AD43"/>
    <mergeCell ref="AE43:AJ43"/>
    <mergeCell ref="AK43:AL43"/>
    <mergeCell ref="AM43:AO43"/>
    <mergeCell ref="AP43:AQ43"/>
    <mergeCell ref="AR43:AS43"/>
    <mergeCell ref="BI43:BJ43"/>
    <mergeCell ref="BK43:CM45"/>
    <mergeCell ref="C44:G45"/>
    <mergeCell ref="H44:AS45"/>
    <mergeCell ref="AT44:AV48"/>
    <mergeCell ref="AW44:AY44"/>
    <mergeCell ref="AZ44:BJ44"/>
    <mergeCell ref="AW45:AY46"/>
    <mergeCell ref="AZ45:BJ46"/>
    <mergeCell ref="C46:G46"/>
    <mergeCell ref="AT43:AV43"/>
    <mergeCell ref="AX43:AY43"/>
    <mergeCell ref="AZ43:BA43"/>
    <mergeCell ref="BB43:BC43"/>
    <mergeCell ref="BD43:BE43"/>
    <mergeCell ref="BF43:BG43"/>
    <mergeCell ref="H46:AS46"/>
    <mergeCell ref="BK46:BV47"/>
    <mergeCell ref="BW46:CM47"/>
    <mergeCell ref="C47:G48"/>
    <mergeCell ref="H47:AS48"/>
    <mergeCell ref="AW47:AY48"/>
    <mergeCell ref="AZ47:BJ48"/>
    <mergeCell ref="BK48:BV48"/>
    <mergeCell ref="BW48:CM48"/>
    <mergeCell ref="B57:CM57"/>
    <mergeCell ref="B58:B64"/>
    <mergeCell ref="C58:BF64"/>
    <mergeCell ref="BG58:BH64"/>
    <mergeCell ref="BI58:BW64"/>
    <mergeCell ref="B49:CM49"/>
    <mergeCell ref="B50:B56"/>
    <mergeCell ref="C50:AS56"/>
    <mergeCell ref="AT50:BA51"/>
    <mergeCell ref="BB50:BL51"/>
    <mergeCell ref="BM50:CM56"/>
    <mergeCell ref="AT52:BA56"/>
    <mergeCell ref="BB52:BL56"/>
  </mergeCells>
  <phoneticPr fontId="2"/>
  <pageMargins left="0.47244094488188981" right="0" top="0.19685039370078741" bottom="0.19685039370078741" header="0.51181102362204722" footer="0.51181102362204722"/>
  <pageSetup paperSize="9" scale="95" orientation="landscape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</sheetPr>
  <dimension ref="A1:CQ54"/>
  <sheetViews>
    <sheetView tabSelected="1" zoomScaleNormal="100" zoomScaleSheetLayoutView="100" workbookViewId="0">
      <selection activeCell="CO1" sqref="CO1"/>
    </sheetView>
  </sheetViews>
  <sheetFormatPr defaultColWidth="9.1640625" defaultRowHeight="10.5" x14ac:dyDescent="0.2"/>
  <cols>
    <col min="1" max="1" width="2.1640625" style="28" customWidth="1"/>
    <col min="2" max="2" width="5.33203125" style="28" customWidth="1"/>
    <col min="3" max="3" width="1.5" style="28" customWidth="1"/>
    <col min="4" max="4" width="1.5" style="31" customWidth="1"/>
    <col min="5" max="5" width="4.33203125" style="28" customWidth="1"/>
    <col min="6" max="6" width="2.33203125" style="28" customWidth="1"/>
    <col min="7" max="7" width="1" style="28" customWidth="1"/>
    <col min="8" max="8" width="1.83203125" style="28" customWidth="1"/>
    <col min="9" max="10" width="1.5" style="28" customWidth="1"/>
    <col min="11" max="11" width="3" style="28" customWidth="1"/>
    <col min="12" max="12" width="1" style="28" customWidth="1"/>
    <col min="13" max="13" width="2" style="28" customWidth="1"/>
    <col min="14" max="21" width="1.5" style="28" customWidth="1"/>
    <col min="22" max="22" width="3" style="28" customWidth="1"/>
    <col min="23" max="23" width="1.83203125" style="28" customWidth="1"/>
    <col min="24" max="24" width="0.5" style="28" customWidth="1"/>
    <col min="25" max="25" width="0.6640625" style="28" customWidth="1"/>
    <col min="26" max="26" width="3" style="28" customWidth="1"/>
    <col min="27" max="27" width="0.1640625" style="28" customWidth="1"/>
    <col min="28" max="28" width="1.33203125" style="28" customWidth="1"/>
    <col min="29" max="29" width="1.5" style="28" customWidth="1"/>
    <col min="30" max="30" width="1" style="28" customWidth="1"/>
    <col min="31" max="31" width="2" style="28" customWidth="1"/>
    <col min="32" max="32" width="1.83203125" style="28" customWidth="1"/>
    <col min="33" max="34" width="1" style="28" customWidth="1"/>
    <col min="35" max="36" width="1.83203125" style="28" customWidth="1"/>
    <col min="37" max="37" width="2" style="28" customWidth="1"/>
    <col min="38" max="38" width="1.83203125" style="28" customWidth="1"/>
    <col min="39" max="39" width="2" style="28" customWidth="1"/>
    <col min="40" max="40" width="1" style="28" customWidth="1"/>
    <col min="41" max="41" width="1.83203125" style="28" customWidth="1"/>
    <col min="42" max="42" width="1" style="28" customWidth="1"/>
    <col min="43" max="43" width="3.1640625" style="28" customWidth="1"/>
    <col min="44" max="44" width="0.6640625" style="28" customWidth="1"/>
    <col min="45" max="45" width="1.83203125" style="28" customWidth="1"/>
    <col min="46" max="47" width="2" style="28" customWidth="1"/>
    <col min="48" max="48" width="1" style="28" customWidth="1"/>
    <col min="49" max="49" width="0.83203125" style="28" customWidth="1"/>
    <col min="50" max="50" width="3.83203125" style="28" customWidth="1"/>
    <col min="51" max="51" width="1.33203125" style="28" customWidth="1"/>
    <col min="52" max="52" width="2.5" style="28" customWidth="1"/>
    <col min="53" max="53" width="2" style="28" customWidth="1"/>
    <col min="54" max="54" width="1.83203125" style="28" customWidth="1"/>
    <col min="55" max="55" width="1" style="28" customWidth="1"/>
    <col min="56" max="56" width="2.83203125" style="28" customWidth="1"/>
    <col min="57" max="62" width="1.83203125" style="28" customWidth="1"/>
    <col min="63" max="69" width="1.5" style="28" customWidth="1"/>
    <col min="70" max="71" width="1.83203125" style="28" customWidth="1"/>
    <col min="72" max="92" width="1.5" style="28" customWidth="1"/>
    <col min="93" max="95" width="9.1640625" style="28"/>
    <col min="96" max="96" width="9.1640625" style="28" customWidth="1"/>
    <col min="97" max="16384" width="9.1640625" style="28"/>
  </cols>
  <sheetData>
    <row r="1" spans="1:94" ht="11.25" customHeight="1" x14ac:dyDescent="0.2">
      <c r="A1" s="533"/>
      <c r="B1" s="81"/>
      <c r="C1" s="51"/>
      <c r="D1" s="534" t="s">
        <v>80</v>
      </c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757" t="s">
        <v>81</v>
      </c>
      <c r="U1" s="757"/>
      <c r="V1" s="757"/>
      <c r="W1" s="757"/>
      <c r="X1" s="757"/>
      <c r="Y1" s="757"/>
      <c r="Z1" s="757"/>
      <c r="AA1" s="757"/>
      <c r="AB1" s="757"/>
      <c r="AC1" s="757"/>
      <c r="AD1" s="757"/>
      <c r="AE1" s="757"/>
      <c r="AF1" s="757"/>
      <c r="AG1" s="757"/>
      <c r="AH1" s="757"/>
      <c r="AI1" s="757"/>
      <c r="AJ1" s="757"/>
      <c r="AK1" s="757"/>
      <c r="AL1" s="757"/>
      <c r="AM1" s="757"/>
      <c r="AN1" s="757"/>
      <c r="AO1" s="757"/>
      <c r="AP1" s="757"/>
      <c r="AQ1" s="757"/>
      <c r="AR1" s="757"/>
      <c r="AS1" s="757"/>
      <c r="AT1" s="757"/>
      <c r="AU1" s="757"/>
      <c r="AV1" s="757"/>
      <c r="AW1" s="757"/>
      <c r="AX1" s="757"/>
      <c r="AY1" s="757"/>
      <c r="AZ1" s="757"/>
      <c r="BA1" s="757"/>
      <c r="BB1" s="757"/>
      <c r="BC1" s="83"/>
      <c r="BD1" s="83"/>
      <c r="BE1" s="83"/>
      <c r="BF1" s="83"/>
      <c r="BG1" s="83"/>
      <c r="BH1" s="83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</row>
    <row r="2" spans="1:94" ht="24" customHeight="1" x14ac:dyDescent="0.2">
      <c r="A2" s="533"/>
      <c r="B2" s="81"/>
      <c r="C2" s="51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757"/>
      <c r="U2" s="757"/>
      <c r="V2" s="757"/>
      <c r="W2" s="757"/>
      <c r="X2" s="757"/>
      <c r="Y2" s="757"/>
      <c r="Z2" s="757"/>
      <c r="AA2" s="757"/>
      <c r="AB2" s="757"/>
      <c r="AC2" s="757"/>
      <c r="AD2" s="757"/>
      <c r="AE2" s="757"/>
      <c r="AF2" s="757"/>
      <c r="AG2" s="757"/>
      <c r="AH2" s="757"/>
      <c r="AI2" s="757"/>
      <c r="AJ2" s="757"/>
      <c r="AK2" s="757"/>
      <c r="AL2" s="757"/>
      <c r="AM2" s="757"/>
      <c r="AN2" s="757"/>
      <c r="AO2" s="757"/>
      <c r="AP2" s="757"/>
      <c r="AQ2" s="757"/>
      <c r="AR2" s="757"/>
      <c r="AS2" s="757"/>
      <c r="AT2" s="757"/>
      <c r="AU2" s="757"/>
      <c r="AV2" s="757"/>
      <c r="AW2" s="757"/>
      <c r="AX2" s="757"/>
      <c r="AY2" s="757"/>
      <c r="AZ2" s="757"/>
      <c r="BA2" s="757"/>
      <c r="BB2" s="757"/>
      <c r="BC2" s="83"/>
      <c r="BD2" s="83"/>
      <c r="BE2" s="83"/>
      <c r="BF2" s="83"/>
      <c r="BG2" s="83"/>
      <c r="BH2" s="83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807" t="s">
        <v>242</v>
      </c>
      <c r="BW2" s="808"/>
      <c r="BX2" s="808"/>
      <c r="BY2" s="808"/>
      <c r="BZ2" s="808"/>
      <c r="CA2" s="808"/>
      <c r="CB2" s="809"/>
      <c r="CC2" s="807" t="str">
        <f>IF(IFERROR(VLOOKUP($CP$18,入力リスト!A:AT,46,FALSE),0)=0,"",VLOOKUP($CP$18,入力リスト!A:AT,46,FALSE))</f>
        <v/>
      </c>
      <c r="CD2" s="808"/>
      <c r="CE2" s="808"/>
      <c r="CF2" s="808"/>
      <c r="CG2" s="808"/>
      <c r="CH2" s="808"/>
      <c r="CI2" s="808"/>
      <c r="CJ2" s="808"/>
      <c r="CK2" s="808"/>
      <c r="CL2" s="808"/>
      <c r="CM2" s="808"/>
      <c r="CN2" s="809"/>
    </row>
    <row r="3" spans="1:94" ht="5.25" customHeight="1" x14ac:dyDescent="0.2">
      <c r="A3" s="533"/>
      <c r="B3" s="82"/>
      <c r="C3" s="52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112"/>
      <c r="BD3" s="112"/>
      <c r="BE3" s="112"/>
      <c r="BF3" s="112"/>
      <c r="BG3" s="112"/>
      <c r="BH3" s="112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4"/>
      <c r="BV3" s="810"/>
      <c r="BW3" s="811"/>
      <c r="BX3" s="811"/>
      <c r="BY3" s="811"/>
      <c r="BZ3" s="811"/>
      <c r="CA3" s="811"/>
      <c r="CB3" s="812"/>
      <c r="CC3" s="810"/>
      <c r="CD3" s="811"/>
      <c r="CE3" s="811"/>
      <c r="CF3" s="811"/>
      <c r="CG3" s="811"/>
      <c r="CH3" s="811"/>
      <c r="CI3" s="811"/>
      <c r="CJ3" s="811"/>
      <c r="CK3" s="811"/>
      <c r="CL3" s="811"/>
      <c r="CM3" s="811"/>
      <c r="CN3" s="812"/>
    </row>
    <row r="4" spans="1:94" ht="10.35" customHeight="1" x14ac:dyDescent="0.2">
      <c r="A4" s="533"/>
      <c r="B4" s="556" t="s">
        <v>13</v>
      </c>
      <c r="C4" s="557"/>
      <c r="D4" s="557"/>
      <c r="E4" s="557"/>
      <c r="F4" s="557"/>
      <c r="G4" s="557"/>
      <c r="H4" s="557"/>
      <c r="I4" s="557"/>
      <c r="J4" s="557"/>
      <c r="K4" s="557"/>
      <c r="L4" s="951"/>
      <c r="M4" s="953" t="s">
        <v>55</v>
      </c>
      <c r="N4" s="562"/>
      <c r="O4" s="565" t="s">
        <v>56</v>
      </c>
      <c r="P4" s="956"/>
      <c r="Q4" s="369" t="s">
        <v>11</v>
      </c>
      <c r="R4" s="568"/>
      <c r="S4" s="568"/>
      <c r="T4" s="189"/>
      <c r="U4" s="189"/>
      <c r="V4" s="189"/>
      <c r="W4" s="189"/>
      <c r="X4" s="570"/>
      <c r="Y4" s="887" t="s">
        <v>87</v>
      </c>
      <c r="Z4" s="888"/>
      <c r="AA4" s="113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2"/>
      <c r="AM4" s="592"/>
      <c r="AN4" s="592"/>
      <c r="AO4" s="592"/>
      <c r="AP4" s="592"/>
      <c r="AQ4" s="592"/>
      <c r="AR4" s="592"/>
      <c r="AS4" s="592"/>
      <c r="AT4" s="592"/>
      <c r="AU4" s="592"/>
      <c r="AV4" s="592"/>
      <c r="AW4" s="592"/>
      <c r="AX4" s="592"/>
      <c r="AY4" s="592"/>
      <c r="AZ4" s="592"/>
      <c r="BA4" s="592"/>
      <c r="BB4" s="592"/>
      <c r="BC4" s="1001" t="s">
        <v>88</v>
      </c>
      <c r="BD4" s="1002"/>
      <c r="BE4" s="346" t="s">
        <v>89</v>
      </c>
      <c r="BF4" s="346"/>
      <c r="BG4" s="346"/>
      <c r="BH4" s="353"/>
      <c r="BI4" s="200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203"/>
      <c r="BX4" s="585" t="s">
        <v>0</v>
      </c>
      <c r="BY4" s="585"/>
      <c r="BZ4" s="585"/>
      <c r="CA4" s="585"/>
      <c r="CB4" s="585"/>
      <c r="CC4" s="585"/>
      <c r="CD4" s="585"/>
      <c r="CE4" s="585"/>
      <c r="CF4" s="585"/>
      <c r="CG4" s="585"/>
      <c r="CH4" s="585"/>
      <c r="CI4" s="585"/>
      <c r="CJ4" s="585"/>
      <c r="CK4" s="585"/>
      <c r="CL4" s="585"/>
      <c r="CM4" s="585"/>
      <c r="CN4" s="586"/>
    </row>
    <row r="5" spans="1:94" ht="10.35" customHeight="1" x14ac:dyDescent="0.2">
      <c r="A5" s="533"/>
      <c r="B5" s="558"/>
      <c r="C5" s="559"/>
      <c r="D5" s="559"/>
      <c r="E5" s="559"/>
      <c r="F5" s="559"/>
      <c r="G5" s="559"/>
      <c r="H5" s="559"/>
      <c r="I5" s="559"/>
      <c r="J5" s="559"/>
      <c r="K5" s="559"/>
      <c r="L5" s="952"/>
      <c r="M5" s="954"/>
      <c r="N5" s="955"/>
      <c r="O5" s="957"/>
      <c r="P5" s="958"/>
      <c r="Q5" s="188"/>
      <c r="R5" s="189"/>
      <c r="S5" s="189"/>
      <c r="T5" s="189"/>
      <c r="U5" s="189"/>
      <c r="V5" s="189"/>
      <c r="W5" s="189"/>
      <c r="X5" s="570"/>
      <c r="Y5" s="590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2"/>
      <c r="BC5" s="1003"/>
      <c r="BD5" s="1004"/>
      <c r="BE5" s="342"/>
      <c r="BF5" s="342"/>
      <c r="BG5" s="342"/>
      <c r="BH5" s="343"/>
      <c r="BI5" s="493"/>
      <c r="BJ5" s="411"/>
      <c r="BK5" s="411"/>
      <c r="BL5" s="411"/>
      <c r="BM5" s="411"/>
      <c r="BN5" s="411"/>
      <c r="BO5" s="411"/>
      <c r="BP5" s="411"/>
      <c r="BQ5" s="411"/>
      <c r="BR5" s="411"/>
      <c r="BS5" s="411"/>
      <c r="BT5" s="411"/>
      <c r="BU5" s="411"/>
      <c r="BV5" s="411"/>
      <c r="BW5" s="949"/>
      <c r="BX5" s="588"/>
      <c r="BY5" s="588"/>
      <c r="BZ5" s="588"/>
      <c r="CA5" s="588"/>
      <c r="CB5" s="588"/>
      <c r="CC5" s="588"/>
      <c r="CD5" s="588"/>
      <c r="CE5" s="588"/>
      <c r="CF5" s="588"/>
      <c r="CG5" s="588"/>
      <c r="CH5" s="588"/>
      <c r="CI5" s="588"/>
      <c r="CJ5" s="588"/>
      <c r="CK5" s="588"/>
      <c r="CL5" s="588"/>
      <c r="CM5" s="588"/>
      <c r="CN5" s="589"/>
    </row>
    <row r="6" spans="1:94" ht="20.85" customHeight="1" x14ac:dyDescent="0.2">
      <c r="A6" s="533"/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952"/>
      <c r="M6" s="967" t="s">
        <v>57</v>
      </c>
      <c r="N6" s="968"/>
      <c r="O6" s="957"/>
      <c r="P6" s="958"/>
      <c r="Q6" s="190"/>
      <c r="R6" s="191"/>
      <c r="S6" s="191"/>
      <c r="T6" s="191"/>
      <c r="U6" s="191"/>
      <c r="V6" s="191"/>
      <c r="W6" s="191"/>
      <c r="X6" s="571"/>
      <c r="Y6" s="593"/>
      <c r="Z6" s="594"/>
      <c r="AA6" s="594"/>
      <c r="AB6" s="594"/>
      <c r="AC6" s="594"/>
      <c r="AD6" s="594"/>
      <c r="AE6" s="594"/>
      <c r="AF6" s="594"/>
      <c r="AG6" s="594"/>
      <c r="AH6" s="594"/>
      <c r="AI6" s="594"/>
      <c r="AJ6" s="594"/>
      <c r="AK6" s="594"/>
      <c r="AL6" s="594"/>
      <c r="AM6" s="594"/>
      <c r="AN6" s="594"/>
      <c r="AO6" s="594"/>
      <c r="AP6" s="594"/>
      <c r="AQ6" s="594"/>
      <c r="AR6" s="594"/>
      <c r="AS6" s="594"/>
      <c r="AT6" s="594"/>
      <c r="AU6" s="594"/>
      <c r="AV6" s="594"/>
      <c r="AW6" s="594"/>
      <c r="AX6" s="594"/>
      <c r="AY6" s="594"/>
      <c r="AZ6" s="594"/>
      <c r="BA6" s="594"/>
      <c r="BB6" s="594"/>
      <c r="BC6" s="1003"/>
      <c r="BD6" s="1004"/>
      <c r="BE6" s="355"/>
      <c r="BF6" s="355"/>
      <c r="BG6" s="355"/>
      <c r="BH6" s="356"/>
      <c r="BI6" s="494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950"/>
      <c r="BX6" s="599"/>
      <c r="BY6" s="599"/>
      <c r="BZ6" s="599"/>
      <c r="CA6" s="599"/>
      <c r="CB6" s="599"/>
      <c r="CC6" s="599"/>
      <c r="CD6" s="599"/>
      <c r="CE6" s="599"/>
      <c r="CF6" s="599"/>
      <c r="CG6" s="599"/>
      <c r="CH6" s="599"/>
      <c r="CI6" s="599"/>
      <c r="CJ6" s="599"/>
      <c r="CK6" s="599"/>
      <c r="CL6" s="599"/>
      <c r="CM6" s="599"/>
      <c r="CN6" s="600"/>
      <c r="CP6" s="27"/>
    </row>
    <row r="7" spans="1:94" ht="5.25" customHeight="1" x14ac:dyDescent="0.2">
      <c r="A7" s="533"/>
      <c r="B7" s="558"/>
      <c r="C7" s="559"/>
      <c r="D7" s="559"/>
      <c r="E7" s="559"/>
      <c r="F7" s="559"/>
      <c r="G7" s="559"/>
      <c r="H7" s="559"/>
      <c r="I7" s="559"/>
      <c r="J7" s="559"/>
      <c r="K7" s="559"/>
      <c r="L7" s="952"/>
      <c r="M7" s="967"/>
      <c r="N7" s="968"/>
      <c r="O7" s="957"/>
      <c r="P7" s="958"/>
      <c r="Q7" s="505" t="s">
        <v>91</v>
      </c>
      <c r="R7" s="506"/>
      <c r="S7" s="506"/>
      <c r="T7" s="506"/>
      <c r="U7" s="506"/>
      <c r="V7" s="506"/>
      <c r="W7" s="506"/>
      <c r="X7" s="507"/>
      <c r="Y7" s="255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O7" s="256"/>
      <c r="AP7" s="256"/>
      <c r="AQ7" s="256"/>
      <c r="AR7" s="256"/>
      <c r="AS7" s="256"/>
      <c r="AT7" s="256"/>
      <c r="AU7" s="256"/>
      <c r="AV7" s="256"/>
      <c r="AW7" s="256"/>
      <c r="AX7" s="256"/>
      <c r="AY7" s="256"/>
      <c r="AZ7" s="256"/>
      <c r="BA7" s="256"/>
      <c r="BB7" s="256"/>
      <c r="BC7" s="1003"/>
      <c r="BD7" s="1004"/>
      <c r="BE7" s="241" t="s">
        <v>1</v>
      </c>
      <c r="BF7" s="241"/>
      <c r="BG7" s="241"/>
      <c r="BH7" s="393"/>
      <c r="BI7" s="492"/>
      <c r="BJ7" s="410"/>
      <c r="BK7" s="410"/>
      <c r="BL7" s="410"/>
      <c r="BM7" s="410"/>
      <c r="BN7" s="410"/>
      <c r="BO7" s="410"/>
      <c r="BP7" s="410"/>
      <c r="BQ7" s="410"/>
      <c r="BR7" s="410"/>
      <c r="BS7" s="410"/>
      <c r="BT7" s="410"/>
      <c r="BU7" s="410"/>
      <c r="BV7" s="410"/>
      <c r="BW7" s="1009"/>
      <c r="BX7" s="602"/>
      <c r="BY7" s="602"/>
      <c r="BZ7" s="602"/>
      <c r="CA7" s="602"/>
      <c r="CB7" s="602"/>
      <c r="CC7" s="602"/>
      <c r="CD7" s="602"/>
      <c r="CE7" s="602"/>
      <c r="CF7" s="602"/>
      <c r="CG7" s="602"/>
      <c r="CH7" s="602"/>
      <c r="CI7" s="602"/>
      <c r="CJ7" s="602"/>
      <c r="CK7" s="602"/>
      <c r="CL7" s="602"/>
      <c r="CM7" s="602"/>
      <c r="CN7" s="603"/>
    </row>
    <row r="8" spans="1:94" ht="7.9" customHeight="1" x14ac:dyDescent="0.2">
      <c r="A8" s="533"/>
      <c r="B8" s="558"/>
      <c r="C8" s="559"/>
      <c r="D8" s="559"/>
      <c r="E8" s="559"/>
      <c r="F8" s="559"/>
      <c r="G8" s="559"/>
      <c r="H8" s="559"/>
      <c r="I8" s="559"/>
      <c r="J8" s="559"/>
      <c r="K8" s="559"/>
      <c r="L8" s="952"/>
      <c r="M8" s="967"/>
      <c r="N8" s="968"/>
      <c r="O8" s="957"/>
      <c r="P8" s="958"/>
      <c r="Q8" s="604"/>
      <c r="R8" s="605"/>
      <c r="S8" s="605"/>
      <c r="T8" s="605"/>
      <c r="U8" s="605"/>
      <c r="V8" s="605"/>
      <c r="W8" s="605"/>
      <c r="X8" s="606"/>
      <c r="Y8" s="132"/>
      <c r="Z8" s="607"/>
      <c r="AA8" s="607"/>
      <c r="AB8" s="607"/>
      <c r="AC8" s="607"/>
      <c r="AD8" s="607"/>
      <c r="AE8" s="607"/>
      <c r="AF8" s="607"/>
      <c r="AG8" s="607"/>
      <c r="AH8" s="607"/>
      <c r="AI8" s="607"/>
      <c r="AJ8" s="607"/>
      <c r="AK8" s="607"/>
      <c r="AL8" s="607"/>
      <c r="AM8" s="607"/>
      <c r="AN8" s="607"/>
      <c r="AO8" s="607"/>
      <c r="AP8" s="607"/>
      <c r="AQ8" s="607"/>
      <c r="AR8" s="607"/>
      <c r="AS8" s="607"/>
      <c r="AT8" s="607"/>
      <c r="AU8" s="607"/>
      <c r="AV8" s="607"/>
      <c r="AW8" s="607"/>
      <c r="AX8" s="607"/>
      <c r="AY8" s="607"/>
      <c r="AZ8" s="607"/>
      <c r="BA8" s="607"/>
      <c r="BB8" s="133"/>
      <c r="BC8" s="1003"/>
      <c r="BD8" s="1004"/>
      <c r="BE8" s="342"/>
      <c r="BF8" s="342"/>
      <c r="BG8" s="342"/>
      <c r="BH8" s="343"/>
      <c r="BI8" s="493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949"/>
      <c r="BX8" s="497" t="s">
        <v>2</v>
      </c>
      <c r="BY8" s="497"/>
      <c r="BZ8" s="497"/>
      <c r="CA8" s="497"/>
      <c r="CB8" s="497"/>
      <c r="CC8" s="497"/>
      <c r="CD8" s="497"/>
      <c r="CE8" s="497"/>
      <c r="CF8" s="497"/>
      <c r="CG8" s="497"/>
      <c r="CH8" s="497"/>
      <c r="CI8" s="497"/>
      <c r="CJ8" s="497"/>
      <c r="CK8" s="497"/>
      <c r="CL8" s="497"/>
      <c r="CM8" s="497"/>
      <c r="CN8" s="498"/>
    </row>
    <row r="9" spans="1:94" ht="14.1" customHeight="1" x14ac:dyDescent="0.2">
      <c r="A9" s="533"/>
      <c r="B9" s="558"/>
      <c r="C9" s="559"/>
      <c r="D9" s="559"/>
      <c r="E9" s="559"/>
      <c r="F9" s="559"/>
      <c r="G9" s="559"/>
      <c r="H9" s="559"/>
      <c r="I9" s="559"/>
      <c r="J9" s="559"/>
      <c r="K9" s="559"/>
      <c r="L9" s="952"/>
      <c r="M9" s="967"/>
      <c r="N9" s="968"/>
      <c r="O9" s="957"/>
      <c r="P9" s="958"/>
      <c r="Q9" s="505" t="s">
        <v>72</v>
      </c>
      <c r="R9" s="506"/>
      <c r="S9" s="506"/>
      <c r="T9" s="506"/>
      <c r="U9" s="506"/>
      <c r="V9" s="506"/>
      <c r="W9" s="506"/>
      <c r="X9" s="507"/>
      <c r="Y9" s="255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1003"/>
      <c r="BD9" s="1004"/>
      <c r="BE9" s="342"/>
      <c r="BF9" s="342"/>
      <c r="BG9" s="342"/>
      <c r="BH9" s="343"/>
      <c r="BI9" s="493"/>
      <c r="BJ9" s="411"/>
      <c r="BK9" s="411"/>
      <c r="BL9" s="411"/>
      <c r="BM9" s="411"/>
      <c r="BN9" s="411"/>
      <c r="BO9" s="411"/>
      <c r="BP9" s="411"/>
      <c r="BQ9" s="411"/>
      <c r="BR9" s="411"/>
      <c r="BS9" s="411"/>
      <c r="BT9" s="411"/>
      <c r="BU9" s="411"/>
      <c r="BV9" s="411"/>
      <c r="BW9" s="949"/>
      <c r="BX9" s="500"/>
      <c r="BY9" s="500"/>
      <c r="BZ9" s="500"/>
      <c r="CA9" s="500"/>
      <c r="CB9" s="500"/>
      <c r="CC9" s="500"/>
      <c r="CD9" s="500"/>
      <c r="CE9" s="500"/>
      <c r="CF9" s="500"/>
      <c r="CG9" s="500"/>
      <c r="CH9" s="500"/>
      <c r="CI9" s="500"/>
      <c r="CJ9" s="500"/>
      <c r="CK9" s="500"/>
      <c r="CL9" s="500"/>
      <c r="CM9" s="500"/>
      <c r="CN9" s="501"/>
    </row>
    <row r="10" spans="1:94" ht="14.1" customHeight="1" x14ac:dyDescent="0.2">
      <c r="A10" s="533"/>
      <c r="B10" s="960" t="str">
        <f>IF(IFERROR(VLOOKUP($CP$18,入力リスト!A:AT,45,FALSE),0)=0,"",VLOOKUP($CP$18,入力リスト!A:AT,45,FALSE))</f>
        <v/>
      </c>
      <c r="C10" s="961"/>
      <c r="D10" s="961"/>
      <c r="E10" s="961"/>
      <c r="F10" s="961"/>
      <c r="G10" s="961"/>
      <c r="H10" s="961"/>
      <c r="I10" s="961"/>
      <c r="J10" s="458" t="s">
        <v>77</v>
      </c>
      <c r="K10" s="458"/>
      <c r="L10" s="962"/>
      <c r="M10" s="967"/>
      <c r="N10" s="968"/>
      <c r="O10" s="957"/>
      <c r="P10" s="958"/>
      <c r="Q10" s="508"/>
      <c r="R10" s="509"/>
      <c r="S10" s="509"/>
      <c r="T10" s="509"/>
      <c r="U10" s="509"/>
      <c r="V10" s="509"/>
      <c r="W10" s="509"/>
      <c r="X10" s="510"/>
      <c r="Y10" s="511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  <c r="AJ10" s="512"/>
      <c r="AK10" s="512"/>
      <c r="AL10" s="512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1005"/>
      <c r="BD10" s="1006"/>
      <c r="BE10" s="355"/>
      <c r="BF10" s="355"/>
      <c r="BG10" s="355"/>
      <c r="BH10" s="356"/>
      <c r="BI10" s="494"/>
      <c r="BJ10" s="495"/>
      <c r="BK10" s="495"/>
      <c r="BL10" s="495"/>
      <c r="BM10" s="495"/>
      <c r="BN10" s="495"/>
      <c r="BO10" s="495"/>
      <c r="BP10" s="495"/>
      <c r="BQ10" s="495"/>
      <c r="BR10" s="495"/>
      <c r="BS10" s="495"/>
      <c r="BT10" s="495"/>
      <c r="BU10" s="495"/>
      <c r="BV10" s="495"/>
      <c r="BW10" s="950"/>
      <c r="BX10" s="500"/>
      <c r="BY10" s="500"/>
      <c r="BZ10" s="500"/>
      <c r="CA10" s="500"/>
      <c r="CB10" s="500"/>
      <c r="CC10" s="500"/>
      <c r="CD10" s="500"/>
      <c r="CE10" s="500"/>
      <c r="CF10" s="500"/>
      <c r="CG10" s="500"/>
      <c r="CH10" s="500"/>
      <c r="CI10" s="500"/>
      <c r="CJ10" s="500"/>
      <c r="CK10" s="500"/>
      <c r="CL10" s="500"/>
      <c r="CM10" s="500"/>
      <c r="CN10" s="501"/>
    </row>
    <row r="11" spans="1:94" ht="7.9" customHeight="1" x14ac:dyDescent="0.2">
      <c r="A11" s="533"/>
      <c r="B11" s="960"/>
      <c r="C11" s="961"/>
      <c r="D11" s="961"/>
      <c r="E11" s="961"/>
      <c r="F11" s="961"/>
      <c r="G11" s="961"/>
      <c r="H11" s="961"/>
      <c r="I11" s="961"/>
      <c r="J11" s="458"/>
      <c r="K11" s="458"/>
      <c r="L11" s="962"/>
      <c r="M11" s="967"/>
      <c r="N11" s="968"/>
      <c r="O11" s="957"/>
      <c r="P11" s="958"/>
      <c r="Q11" s="459" t="s">
        <v>92</v>
      </c>
      <c r="R11" s="460"/>
      <c r="S11" s="460"/>
      <c r="T11" s="460"/>
      <c r="U11" s="460"/>
      <c r="V11" s="460"/>
      <c r="W11" s="460"/>
      <c r="X11" s="461"/>
      <c r="Y11" s="466"/>
      <c r="Z11" s="467"/>
      <c r="AA11" s="468"/>
      <c r="AB11" s="475"/>
      <c r="AC11" s="467"/>
      <c r="AD11" s="476"/>
      <c r="AE11" s="481"/>
      <c r="AF11" s="481"/>
      <c r="AG11" s="481"/>
      <c r="AH11" s="481"/>
      <c r="AI11" s="481"/>
      <c r="AJ11" s="481"/>
      <c r="AK11" s="514"/>
      <c r="AL11" s="595"/>
      <c r="AM11" s="481"/>
      <c r="AN11" s="481"/>
      <c r="AO11" s="481"/>
      <c r="AP11" s="481"/>
      <c r="AQ11" s="481"/>
      <c r="AR11" s="481"/>
      <c r="AS11" s="481"/>
      <c r="AT11" s="514"/>
      <c r="AU11" s="517"/>
      <c r="AV11" s="481"/>
      <c r="AW11" s="481"/>
      <c r="AX11" s="481"/>
      <c r="AY11" s="481"/>
      <c r="AZ11" s="481"/>
      <c r="BA11" s="520"/>
      <c r="BB11" s="521"/>
      <c r="BC11" s="1005"/>
      <c r="BD11" s="1006"/>
      <c r="BE11" s="241" t="s">
        <v>93</v>
      </c>
      <c r="BF11" s="241"/>
      <c r="BG11" s="241"/>
      <c r="BH11" s="393"/>
      <c r="BI11" s="527" t="s">
        <v>94</v>
      </c>
      <c r="BJ11" s="528"/>
      <c r="BK11" s="528"/>
      <c r="BL11" s="528"/>
      <c r="BM11" s="528"/>
      <c r="BN11" s="528"/>
      <c r="BO11" s="528"/>
      <c r="BP11" s="528"/>
      <c r="BQ11" s="528"/>
      <c r="BR11" s="528"/>
      <c r="BS11" s="528"/>
      <c r="BT11" s="528"/>
      <c r="BU11" s="528"/>
      <c r="BV11" s="528"/>
      <c r="BW11" s="1010"/>
      <c r="BX11" s="500"/>
      <c r="BY11" s="500"/>
      <c r="BZ11" s="500"/>
      <c r="CA11" s="500"/>
      <c r="CB11" s="500"/>
      <c r="CC11" s="500"/>
      <c r="CD11" s="500"/>
      <c r="CE11" s="500"/>
      <c r="CF11" s="500"/>
      <c r="CG11" s="500"/>
      <c r="CH11" s="500"/>
      <c r="CI11" s="500"/>
      <c r="CJ11" s="500"/>
      <c r="CK11" s="500"/>
      <c r="CL11" s="500"/>
      <c r="CM11" s="500"/>
      <c r="CN11" s="501"/>
    </row>
    <row r="12" spans="1:94" ht="9.75" customHeight="1" x14ac:dyDescent="0.2">
      <c r="A12" s="533"/>
      <c r="B12" s="321"/>
      <c r="C12" s="484"/>
      <c r="D12" s="484"/>
      <c r="E12" s="484"/>
      <c r="F12" s="484"/>
      <c r="G12" s="484"/>
      <c r="H12" s="484"/>
      <c r="I12" s="484"/>
      <c r="J12" s="484"/>
      <c r="K12" s="484"/>
      <c r="L12" s="899"/>
      <c r="M12" s="964"/>
      <c r="N12" s="965"/>
      <c r="O12" s="957"/>
      <c r="P12" s="958"/>
      <c r="Q12" s="365"/>
      <c r="R12" s="366"/>
      <c r="S12" s="366"/>
      <c r="T12" s="366"/>
      <c r="U12" s="366"/>
      <c r="V12" s="366"/>
      <c r="W12" s="366"/>
      <c r="X12" s="462"/>
      <c r="Y12" s="469"/>
      <c r="Z12" s="470"/>
      <c r="AA12" s="471"/>
      <c r="AB12" s="477"/>
      <c r="AC12" s="470"/>
      <c r="AD12" s="478"/>
      <c r="AE12" s="482"/>
      <c r="AF12" s="482"/>
      <c r="AG12" s="482"/>
      <c r="AH12" s="482"/>
      <c r="AI12" s="482"/>
      <c r="AJ12" s="482"/>
      <c r="AK12" s="515"/>
      <c r="AL12" s="596"/>
      <c r="AM12" s="482"/>
      <c r="AN12" s="482"/>
      <c r="AO12" s="482"/>
      <c r="AP12" s="482"/>
      <c r="AQ12" s="482"/>
      <c r="AR12" s="482"/>
      <c r="AS12" s="482"/>
      <c r="AT12" s="515"/>
      <c r="AU12" s="518"/>
      <c r="AV12" s="482"/>
      <c r="AW12" s="482"/>
      <c r="AX12" s="482"/>
      <c r="AY12" s="482"/>
      <c r="AZ12" s="482"/>
      <c r="BA12" s="522"/>
      <c r="BB12" s="523"/>
      <c r="BC12" s="1005"/>
      <c r="BD12" s="1006"/>
      <c r="BE12" s="342"/>
      <c r="BF12" s="342"/>
      <c r="BG12" s="342"/>
      <c r="BH12" s="343"/>
      <c r="BI12" s="529"/>
      <c r="BJ12" s="530"/>
      <c r="BK12" s="530"/>
      <c r="BL12" s="530"/>
      <c r="BM12" s="530"/>
      <c r="BN12" s="530"/>
      <c r="BO12" s="530"/>
      <c r="BP12" s="530"/>
      <c r="BQ12" s="530"/>
      <c r="BR12" s="530"/>
      <c r="BS12" s="530"/>
      <c r="BT12" s="530"/>
      <c r="BU12" s="530"/>
      <c r="BV12" s="530"/>
      <c r="BW12" s="1011"/>
      <c r="BX12" s="500"/>
      <c r="BY12" s="500"/>
      <c r="BZ12" s="500"/>
      <c r="CA12" s="500"/>
      <c r="CB12" s="500"/>
      <c r="CC12" s="500"/>
      <c r="CD12" s="500"/>
      <c r="CE12" s="500"/>
      <c r="CF12" s="500"/>
      <c r="CG12" s="500"/>
      <c r="CH12" s="500"/>
      <c r="CI12" s="500"/>
      <c r="CJ12" s="500"/>
      <c r="CK12" s="500"/>
      <c r="CL12" s="500"/>
      <c r="CM12" s="500"/>
      <c r="CN12" s="501"/>
    </row>
    <row r="13" spans="1:94" ht="9.75" customHeight="1" x14ac:dyDescent="0.2">
      <c r="A13" s="533"/>
      <c r="B13" s="485"/>
      <c r="C13" s="456"/>
      <c r="D13" s="456"/>
      <c r="E13" s="456"/>
      <c r="F13" s="456"/>
      <c r="G13" s="456"/>
      <c r="H13" s="456"/>
      <c r="I13" s="456"/>
      <c r="J13" s="456"/>
      <c r="K13" s="456"/>
      <c r="L13" s="963"/>
      <c r="M13" s="966"/>
      <c r="N13" s="489"/>
      <c r="O13" s="567"/>
      <c r="P13" s="959"/>
      <c r="Q13" s="463"/>
      <c r="R13" s="464"/>
      <c r="S13" s="464"/>
      <c r="T13" s="464"/>
      <c r="U13" s="464"/>
      <c r="V13" s="464"/>
      <c r="W13" s="464"/>
      <c r="X13" s="465"/>
      <c r="Y13" s="472"/>
      <c r="Z13" s="473"/>
      <c r="AA13" s="474"/>
      <c r="AB13" s="479"/>
      <c r="AC13" s="473"/>
      <c r="AD13" s="480"/>
      <c r="AE13" s="483"/>
      <c r="AF13" s="483"/>
      <c r="AG13" s="483"/>
      <c r="AH13" s="483"/>
      <c r="AI13" s="483"/>
      <c r="AJ13" s="483"/>
      <c r="AK13" s="516"/>
      <c r="AL13" s="597"/>
      <c r="AM13" s="483"/>
      <c r="AN13" s="483"/>
      <c r="AO13" s="483"/>
      <c r="AP13" s="483"/>
      <c r="AQ13" s="483"/>
      <c r="AR13" s="483"/>
      <c r="AS13" s="483"/>
      <c r="AT13" s="516"/>
      <c r="AU13" s="519"/>
      <c r="AV13" s="483"/>
      <c r="AW13" s="483"/>
      <c r="AX13" s="483"/>
      <c r="AY13" s="483"/>
      <c r="AZ13" s="483"/>
      <c r="BA13" s="524"/>
      <c r="BB13" s="525"/>
      <c r="BC13" s="1007"/>
      <c r="BD13" s="1008"/>
      <c r="BE13" s="243"/>
      <c r="BF13" s="243"/>
      <c r="BG13" s="243"/>
      <c r="BH13" s="526"/>
      <c r="BI13" s="531"/>
      <c r="BJ13" s="532"/>
      <c r="BK13" s="532"/>
      <c r="BL13" s="532"/>
      <c r="BM13" s="532"/>
      <c r="BN13" s="532"/>
      <c r="BO13" s="532"/>
      <c r="BP13" s="532"/>
      <c r="BQ13" s="532"/>
      <c r="BR13" s="532"/>
      <c r="BS13" s="532"/>
      <c r="BT13" s="532"/>
      <c r="BU13" s="532"/>
      <c r="BV13" s="532"/>
      <c r="BW13" s="1012"/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4"/>
    </row>
    <row r="14" spans="1:94" ht="10.5" customHeight="1" x14ac:dyDescent="0.2">
      <c r="A14" s="533"/>
      <c r="B14" s="706" t="s">
        <v>3</v>
      </c>
      <c r="C14" s="969" t="s">
        <v>191</v>
      </c>
      <c r="D14" s="970"/>
      <c r="E14" s="971"/>
      <c r="F14" s="971"/>
      <c r="G14" s="971"/>
      <c r="H14" s="972"/>
      <c r="I14" s="976" t="str">
        <f>IF(IFERROR(VLOOKUP($CP$18,入力リスト!A:AT,3,FALSE),0)=0,"",VLOOKUP($CP$18,入力リスト!A:AT,3,FALSE))</f>
        <v/>
      </c>
      <c r="J14" s="977"/>
      <c r="K14" s="977"/>
      <c r="L14" s="977"/>
      <c r="M14" s="977"/>
      <c r="N14" s="977"/>
      <c r="O14" s="977"/>
      <c r="P14" s="977"/>
      <c r="Q14" s="977"/>
      <c r="R14" s="977"/>
      <c r="S14" s="977"/>
      <c r="T14" s="977"/>
      <c r="U14" s="977"/>
      <c r="V14" s="977"/>
      <c r="W14" s="977"/>
      <c r="X14" s="977"/>
      <c r="Y14" s="977"/>
      <c r="Z14" s="977"/>
      <c r="AA14" s="977"/>
      <c r="AB14" s="977"/>
      <c r="AC14" s="977"/>
      <c r="AD14" s="977"/>
      <c r="AE14" s="978"/>
      <c r="AF14" s="982" t="s">
        <v>65</v>
      </c>
      <c r="AG14" s="983"/>
      <c r="AH14" s="983"/>
      <c r="AI14" s="983"/>
      <c r="AJ14" s="983"/>
      <c r="AK14" s="983"/>
      <c r="AL14" s="983"/>
      <c r="AM14" s="984"/>
      <c r="AN14" s="924" t="s">
        <v>66</v>
      </c>
      <c r="AO14" s="925"/>
      <c r="AP14" s="925"/>
      <c r="AQ14" s="925"/>
      <c r="AR14" s="925"/>
      <c r="AS14" s="925"/>
      <c r="AT14" s="925"/>
      <c r="AU14" s="926"/>
      <c r="AV14" s="924" t="s">
        <v>67</v>
      </c>
      <c r="AW14" s="925"/>
      <c r="AX14" s="925"/>
      <c r="AY14" s="925"/>
      <c r="AZ14" s="925"/>
      <c r="BA14" s="925"/>
      <c r="BB14" s="926"/>
      <c r="BC14" s="1013" t="s">
        <v>4</v>
      </c>
      <c r="BD14" s="1014"/>
      <c r="BE14" s="1014"/>
      <c r="BF14" s="1014"/>
      <c r="BG14" s="1014"/>
      <c r="BH14" s="1014"/>
      <c r="BI14" s="1015"/>
      <c r="BJ14" s="1022" t="s">
        <v>5</v>
      </c>
      <c r="BK14" s="1023"/>
      <c r="BL14" s="1023"/>
      <c r="BM14" s="1023"/>
      <c r="BN14" s="1023"/>
      <c r="BO14" s="1023"/>
      <c r="BP14" s="1023"/>
      <c r="BQ14" s="1023"/>
      <c r="BR14" s="1024"/>
      <c r="BS14" s="1031" t="s">
        <v>35</v>
      </c>
      <c r="BT14" s="1032"/>
      <c r="BU14" s="1032"/>
      <c r="BV14" s="1032"/>
      <c r="BW14" s="1032"/>
      <c r="BX14" s="1032"/>
      <c r="BY14" s="1032"/>
      <c r="BZ14" s="1032"/>
      <c r="CA14" s="1032"/>
      <c r="CB14" s="1032"/>
      <c r="CC14" s="1032"/>
      <c r="CD14" s="1032"/>
      <c r="CE14" s="1033"/>
      <c r="CF14" s="1040" t="s">
        <v>198</v>
      </c>
      <c r="CG14" s="364"/>
      <c r="CH14" s="364"/>
      <c r="CI14" s="364"/>
      <c r="CJ14" s="364"/>
      <c r="CK14" s="364"/>
      <c r="CL14" s="364"/>
      <c r="CM14" s="364"/>
      <c r="CN14" s="1041"/>
    </row>
    <row r="15" spans="1:94" ht="11.1" customHeight="1" x14ac:dyDescent="0.2">
      <c r="A15" s="533"/>
      <c r="B15" s="414"/>
      <c r="C15" s="973"/>
      <c r="D15" s="974"/>
      <c r="E15" s="974"/>
      <c r="F15" s="974"/>
      <c r="G15" s="974"/>
      <c r="H15" s="975"/>
      <c r="I15" s="979"/>
      <c r="J15" s="980"/>
      <c r="K15" s="980"/>
      <c r="L15" s="980"/>
      <c r="M15" s="980"/>
      <c r="N15" s="980"/>
      <c r="O15" s="980"/>
      <c r="P15" s="980"/>
      <c r="Q15" s="980"/>
      <c r="R15" s="980"/>
      <c r="S15" s="980"/>
      <c r="T15" s="980"/>
      <c r="U15" s="980"/>
      <c r="V15" s="980"/>
      <c r="W15" s="980"/>
      <c r="X15" s="980"/>
      <c r="Y15" s="980"/>
      <c r="Z15" s="980"/>
      <c r="AA15" s="980"/>
      <c r="AB15" s="980"/>
      <c r="AC15" s="980"/>
      <c r="AD15" s="980"/>
      <c r="AE15" s="981"/>
      <c r="AF15" s="985"/>
      <c r="AG15" s="986"/>
      <c r="AH15" s="986"/>
      <c r="AI15" s="986"/>
      <c r="AJ15" s="986"/>
      <c r="AK15" s="986"/>
      <c r="AL15" s="986"/>
      <c r="AM15" s="987"/>
      <c r="AN15" s="927"/>
      <c r="AO15" s="605"/>
      <c r="AP15" s="605"/>
      <c r="AQ15" s="605"/>
      <c r="AR15" s="605"/>
      <c r="AS15" s="605"/>
      <c r="AT15" s="605"/>
      <c r="AU15" s="928"/>
      <c r="AV15" s="927"/>
      <c r="AW15" s="605"/>
      <c r="AX15" s="605"/>
      <c r="AY15" s="605"/>
      <c r="AZ15" s="605"/>
      <c r="BA15" s="605"/>
      <c r="BB15" s="928"/>
      <c r="BC15" s="1016"/>
      <c r="BD15" s="1017"/>
      <c r="BE15" s="1017"/>
      <c r="BF15" s="1017"/>
      <c r="BG15" s="1017"/>
      <c r="BH15" s="1017"/>
      <c r="BI15" s="1018"/>
      <c r="BJ15" s="1025"/>
      <c r="BK15" s="1026"/>
      <c r="BL15" s="1026"/>
      <c r="BM15" s="1026"/>
      <c r="BN15" s="1026"/>
      <c r="BO15" s="1026"/>
      <c r="BP15" s="1026"/>
      <c r="BQ15" s="1026"/>
      <c r="BR15" s="1027"/>
      <c r="BS15" s="1034"/>
      <c r="BT15" s="1035"/>
      <c r="BU15" s="1035"/>
      <c r="BV15" s="1035"/>
      <c r="BW15" s="1035"/>
      <c r="BX15" s="1035"/>
      <c r="BY15" s="1035"/>
      <c r="BZ15" s="1035"/>
      <c r="CA15" s="1035"/>
      <c r="CB15" s="1035"/>
      <c r="CC15" s="1035"/>
      <c r="CD15" s="1035"/>
      <c r="CE15" s="1036"/>
      <c r="CF15" s="1042"/>
      <c r="CG15" s="366"/>
      <c r="CH15" s="366"/>
      <c r="CI15" s="366"/>
      <c r="CJ15" s="366"/>
      <c r="CK15" s="366"/>
      <c r="CL15" s="366"/>
      <c r="CM15" s="366"/>
      <c r="CN15" s="1043"/>
    </row>
    <row r="16" spans="1:94" ht="11.1" customHeight="1" x14ac:dyDescent="0.2">
      <c r="A16" s="533"/>
      <c r="B16" s="414"/>
      <c r="C16" s="850" t="s">
        <v>192</v>
      </c>
      <c r="D16" s="848"/>
      <c r="E16" s="848"/>
      <c r="F16" s="848"/>
      <c r="G16" s="848"/>
      <c r="H16" s="849"/>
      <c r="I16" s="900" t="str">
        <f>IF(IFERROR(VLOOKUP($CP$18,入力リスト!A:AT,2,FALSE),0)=0,"",VLOOKUP($CP$18,入力リスト!A:AT,2,FALSE))</f>
        <v/>
      </c>
      <c r="J16" s="901"/>
      <c r="K16" s="901"/>
      <c r="L16" s="901"/>
      <c r="M16" s="901"/>
      <c r="N16" s="901"/>
      <c r="O16" s="901"/>
      <c r="P16" s="901"/>
      <c r="Q16" s="901"/>
      <c r="R16" s="901"/>
      <c r="S16" s="901"/>
      <c r="T16" s="901"/>
      <c r="U16" s="901"/>
      <c r="V16" s="901"/>
      <c r="W16" s="901"/>
      <c r="X16" s="901"/>
      <c r="Y16" s="901"/>
      <c r="Z16" s="901"/>
      <c r="AA16" s="901"/>
      <c r="AB16" s="901"/>
      <c r="AC16" s="901"/>
      <c r="AD16" s="901"/>
      <c r="AE16" s="902"/>
      <c r="AF16" s="985"/>
      <c r="AG16" s="986"/>
      <c r="AH16" s="986"/>
      <c r="AI16" s="986"/>
      <c r="AJ16" s="986"/>
      <c r="AK16" s="986"/>
      <c r="AL16" s="986"/>
      <c r="AM16" s="987"/>
      <c r="AN16" s="927"/>
      <c r="AO16" s="605"/>
      <c r="AP16" s="605"/>
      <c r="AQ16" s="605"/>
      <c r="AR16" s="605"/>
      <c r="AS16" s="605"/>
      <c r="AT16" s="605"/>
      <c r="AU16" s="928"/>
      <c r="AV16" s="927"/>
      <c r="AW16" s="605"/>
      <c r="AX16" s="605"/>
      <c r="AY16" s="605"/>
      <c r="AZ16" s="605"/>
      <c r="BA16" s="605"/>
      <c r="BB16" s="928"/>
      <c r="BC16" s="1016"/>
      <c r="BD16" s="1017"/>
      <c r="BE16" s="1017"/>
      <c r="BF16" s="1017"/>
      <c r="BG16" s="1017"/>
      <c r="BH16" s="1017"/>
      <c r="BI16" s="1018"/>
      <c r="BJ16" s="1025"/>
      <c r="BK16" s="1026"/>
      <c r="BL16" s="1026"/>
      <c r="BM16" s="1026"/>
      <c r="BN16" s="1026"/>
      <c r="BO16" s="1026"/>
      <c r="BP16" s="1026"/>
      <c r="BQ16" s="1026"/>
      <c r="BR16" s="1027"/>
      <c r="BS16" s="1034"/>
      <c r="BT16" s="1035"/>
      <c r="BU16" s="1035"/>
      <c r="BV16" s="1035"/>
      <c r="BW16" s="1035"/>
      <c r="BX16" s="1035"/>
      <c r="BY16" s="1035"/>
      <c r="BZ16" s="1035"/>
      <c r="CA16" s="1035"/>
      <c r="CB16" s="1035"/>
      <c r="CC16" s="1035"/>
      <c r="CD16" s="1035"/>
      <c r="CE16" s="1036"/>
      <c r="CF16" s="1042"/>
      <c r="CG16" s="366"/>
      <c r="CH16" s="366"/>
      <c r="CI16" s="366"/>
      <c r="CJ16" s="366"/>
      <c r="CK16" s="366"/>
      <c r="CL16" s="366"/>
      <c r="CM16" s="366"/>
      <c r="CN16" s="1043"/>
    </row>
    <row r="17" spans="1:95" ht="6.75" customHeight="1" thickBot="1" x14ac:dyDescent="0.25">
      <c r="A17" s="533"/>
      <c r="B17" s="414"/>
      <c r="C17" s="850"/>
      <c r="D17" s="848"/>
      <c r="E17" s="848"/>
      <c r="F17" s="848"/>
      <c r="G17" s="848"/>
      <c r="H17" s="849"/>
      <c r="I17" s="900"/>
      <c r="J17" s="901"/>
      <c r="K17" s="901"/>
      <c r="L17" s="901"/>
      <c r="M17" s="901"/>
      <c r="N17" s="901"/>
      <c r="O17" s="901"/>
      <c r="P17" s="901"/>
      <c r="Q17" s="901"/>
      <c r="R17" s="901"/>
      <c r="S17" s="901"/>
      <c r="T17" s="901"/>
      <c r="U17" s="901"/>
      <c r="V17" s="901"/>
      <c r="W17" s="901"/>
      <c r="X17" s="901"/>
      <c r="Y17" s="901"/>
      <c r="Z17" s="901"/>
      <c r="AA17" s="901"/>
      <c r="AB17" s="901"/>
      <c r="AC17" s="901"/>
      <c r="AD17" s="901"/>
      <c r="AE17" s="902"/>
      <c r="AF17" s="988"/>
      <c r="AG17" s="989"/>
      <c r="AH17" s="989"/>
      <c r="AI17" s="989"/>
      <c r="AJ17" s="989"/>
      <c r="AK17" s="989"/>
      <c r="AL17" s="989"/>
      <c r="AM17" s="990"/>
      <c r="AN17" s="929"/>
      <c r="AO17" s="509"/>
      <c r="AP17" s="509"/>
      <c r="AQ17" s="509"/>
      <c r="AR17" s="509"/>
      <c r="AS17" s="509"/>
      <c r="AT17" s="509"/>
      <c r="AU17" s="930"/>
      <c r="AV17" s="929"/>
      <c r="AW17" s="509"/>
      <c r="AX17" s="509"/>
      <c r="AY17" s="509"/>
      <c r="AZ17" s="509"/>
      <c r="BA17" s="509"/>
      <c r="BB17" s="930"/>
      <c r="BC17" s="1019"/>
      <c r="BD17" s="1020"/>
      <c r="BE17" s="1020"/>
      <c r="BF17" s="1020"/>
      <c r="BG17" s="1020"/>
      <c r="BH17" s="1020"/>
      <c r="BI17" s="1021"/>
      <c r="BJ17" s="1028"/>
      <c r="BK17" s="1029"/>
      <c r="BL17" s="1029"/>
      <c r="BM17" s="1029"/>
      <c r="BN17" s="1029"/>
      <c r="BO17" s="1029"/>
      <c r="BP17" s="1029"/>
      <c r="BQ17" s="1029"/>
      <c r="BR17" s="1030"/>
      <c r="BS17" s="1037"/>
      <c r="BT17" s="1038"/>
      <c r="BU17" s="1038"/>
      <c r="BV17" s="1038"/>
      <c r="BW17" s="1038"/>
      <c r="BX17" s="1038"/>
      <c r="BY17" s="1038"/>
      <c r="BZ17" s="1038"/>
      <c r="CA17" s="1038"/>
      <c r="CB17" s="1038"/>
      <c r="CC17" s="1038"/>
      <c r="CD17" s="1038"/>
      <c r="CE17" s="1039"/>
      <c r="CF17" s="1044"/>
      <c r="CG17" s="368"/>
      <c r="CH17" s="368"/>
      <c r="CI17" s="368"/>
      <c r="CJ17" s="368"/>
      <c r="CK17" s="368"/>
      <c r="CL17" s="368"/>
      <c r="CM17" s="368"/>
      <c r="CN17" s="1045"/>
    </row>
    <row r="18" spans="1:95" ht="7.35" customHeight="1" x14ac:dyDescent="0.2">
      <c r="A18" s="533"/>
      <c r="B18" s="414"/>
      <c r="C18" s="850"/>
      <c r="D18" s="848"/>
      <c r="E18" s="848"/>
      <c r="F18" s="848"/>
      <c r="G18" s="848"/>
      <c r="H18" s="849"/>
      <c r="I18" s="900"/>
      <c r="J18" s="901"/>
      <c r="K18" s="901"/>
      <c r="L18" s="901"/>
      <c r="M18" s="901"/>
      <c r="N18" s="901"/>
      <c r="O18" s="901"/>
      <c r="P18" s="901"/>
      <c r="Q18" s="901"/>
      <c r="R18" s="901"/>
      <c r="S18" s="901"/>
      <c r="T18" s="901"/>
      <c r="U18" s="901"/>
      <c r="V18" s="901"/>
      <c r="W18" s="901"/>
      <c r="X18" s="901"/>
      <c r="Y18" s="901"/>
      <c r="Z18" s="901"/>
      <c r="AA18" s="901"/>
      <c r="AB18" s="901"/>
      <c r="AC18" s="901"/>
      <c r="AD18" s="901"/>
      <c r="AE18" s="902"/>
      <c r="AF18" s="931" t="s">
        <v>6</v>
      </c>
      <c r="AG18" s="412"/>
      <c r="AH18" s="412"/>
      <c r="AI18" s="412"/>
      <c r="AJ18" s="412"/>
      <c r="AK18" s="412"/>
      <c r="AL18" s="412"/>
      <c r="AM18" s="932"/>
      <c r="AN18" s="936"/>
      <c r="AO18" s="256"/>
      <c r="AP18" s="256"/>
      <c r="AQ18" s="256"/>
      <c r="AR18" s="256"/>
      <c r="AS18" s="256"/>
      <c r="AT18" s="256"/>
      <c r="AU18" s="257"/>
      <c r="AV18" s="933"/>
      <c r="AW18" s="934"/>
      <c r="AX18" s="934"/>
      <c r="AY18" s="934"/>
      <c r="AZ18" s="934"/>
      <c r="BA18" s="934"/>
      <c r="BB18" s="934"/>
      <c r="BC18" s="1046" t="s">
        <v>17</v>
      </c>
      <c r="BD18" s="1047"/>
      <c r="BE18" s="1047"/>
      <c r="BF18" s="1047"/>
      <c r="BG18" s="1047"/>
      <c r="BH18" s="1047"/>
      <c r="BI18" s="1048"/>
      <c r="BJ18" s="1052"/>
      <c r="BK18" s="1053"/>
      <c r="BL18" s="1053"/>
      <c r="BM18" s="1053"/>
      <c r="BN18" s="1053"/>
      <c r="BO18" s="1053"/>
      <c r="BP18" s="1053"/>
      <c r="BQ18" s="1053"/>
      <c r="BR18" s="1054"/>
      <c r="BS18" s="93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7"/>
      <c r="CF18" s="931" t="s">
        <v>6</v>
      </c>
      <c r="CG18" s="412"/>
      <c r="CH18" s="412"/>
      <c r="CI18" s="412"/>
      <c r="CJ18" s="412"/>
      <c r="CK18" s="412"/>
      <c r="CL18" s="412"/>
      <c r="CM18" s="412"/>
      <c r="CN18" s="932"/>
      <c r="CP18" s="1071">
        <v>1</v>
      </c>
      <c r="CQ18" s="1072"/>
    </row>
    <row r="19" spans="1:95" ht="7.35" customHeight="1" x14ac:dyDescent="0.2">
      <c r="A19" s="533"/>
      <c r="B19" s="414"/>
      <c r="C19" s="850"/>
      <c r="D19" s="848"/>
      <c r="E19" s="848"/>
      <c r="F19" s="848"/>
      <c r="G19" s="848"/>
      <c r="H19" s="849"/>
      <c r="I19" s="900"/>
      <c r="J19" s="901"/>
      <c r="K19" s="901"/>
      <c r="L19" s="901"/>
      <c r="M19" s="901"/>
      <c r="N19" s="901"/>
      <c r="O19" s="901"/>
      <c r="P19" s="901"/>
      <c r="Q19" s="901"/>
      <c r="R19" s="901"/>
      <c r="S19" s="901"/>
      <c r="T19" s="901"/>
      <c r="U19" s="901"/>
      <c r="V19" s="901"/>
      <c r="W19" s="901"/>
      <c r="X19" s="901"/>
      <c r="Y19" s="901"/>
      <c r="Z19" s="901"/>
      <c r="AA19" s="901"/>
      <c r="AB19" s="901"/>
      <c r="AC19" s="901"/>
      <c r="AD19" s="901"/>
      <c r="AE19" s="902"/>
      <c r="AF19" s="933"/>
      <c r="AG19" s="934"/>
      <c r="AH19" s="934"/>
      <c r="AI19" s="934"/>
      <c r="AJ19" s="934"/>
      <c r="AK19" s="934"/>
      <c r="AL19" s="934"/>
      <c r="AM19" s="935"/>
      <c r="AN19" s="889"/>
      <c r="AO19" s="890" t="str">
        <f>IF(IFERROR(VLOOKUP($CP$18,入力リスト!A:AT,10,FALSE),0)=0,"",VLOOKUP($CP$18,入力リスト!A:AT,10,FALSE))</f>
        <v/>
      </c>
      <c r="AP19" s="891"/>
      <c r="AQ19" s="892"/>
      <c r="AR19" s="321" t="s">
        <v>7</v>
      </c>
      <c r="AS19" s="484"/>
      <c r="AT19" s="484"/>
      <c r="AU19" s="899"/>
      <c r="AV19" s="1070"/>
      <c r="AW19" s="890" t="str">
        <f>IF(IFERROR(VLOOKUP($CP$18,入力リスト!A:AT,13,FALSE),0)=0,"",VLOOKUP($CP$18,入力リスト!A:AT,13,FALSE))</f>
        <v/>
      </c>
      <c r="AX19" s="891"/>
      <c r="AY19" s="892"/>
      <c r="AZ19" s="321" t="s">
        <v>7</v>
      </c>
      <c r="BA19" s="484"/>
      <c r="BB19" s="899"/>
      <c r="BC19" s="1049"/>
      <c r="BD19" s="1050"/>
      <c r="BE19" s="1050"/>
      <c r="BF19" s="1050"/>
      <c r="BG19" s="1050"/>
      <c r="BH19" s="1050"/>
      <c r="BI19" s="1051"/>
      <c r="BJ19" s="864" t="str">
        <f>IF(IFERROR(VLOOKUP($CP$18,入力リスト!A:AT,19,FALSE),0)=0,"",VLOOKUP($CP$18,入力リスト!A:AT,19,FALSE))</f>
        <v/>
      </c>
      <c r="BK19" s="862"/>
      <c r="BL19" s="862"/>
      <c r="BM19" s="862"/>
      <c r="BN19" s="862"/>
      <c r="BO19" s="862"/>
      <c r="BP19" s="862"/>
      <c r="BQ19" s="862"/>
      <c r="BR19" s="863"/>
      <c r="BS19" s="861" t="str">
        <f>IF(IFERROR(VLOOKUP($CP$18,入力リスト!A:AT,21,FALSE),0)=0,"",VLOOKUP($CP$18,入力リスト!A:AT,21,FALSE))</f>
        <v/>
      </c>
      <c r="BT19" s="862"/>
      <c r="BU19" s="862"/>
      <c r="BV19" s="862"/>
      <c r="BW19" s="862"/>
      <c r="BX19" s="862"/>
      <c r="BY19" s="862"/>
      <c r="BZ19" s="862"/>
      <c r="CA19" s="862"/>
      <c r="CB19" s="862"/>
      <c r="CC19" s="862"/>
      <c r="CD19" s="862"/>
      <c r="CE19" s="863"/>
      <c r="CF19" s="933"/>
      <c r="CG19" s="413"/>
      <c r="CH19" s="413"/>
      <c r="CI19" s="413"/>
      <c r="CJ19" s="413"/>
      <c r="CK19" s="413"/>
      <c r="CL19" s="413"/>
      <c r="CM19" s="413"/>
      <c r="CN19" s="935"/>
      <c r="CP19" s="1073"/>
      <c r="CQ19" s="1074"/>
    </row>
    <row r="20" spans="1:95" ht="8.25" customHeight="1" x14ac:dyDescent="0.2">
      <c r="A20" s="533"/>
      <c r="B20" s="414"/>
      <c r="C20" s="850"/>
      <c r="D20" s="848"/>
      <c r="E20" s="848"/>
      <c r="F20" s="848"/>
      <c r="G20" s="848"/>
      <c r="H20" s="849"/>
      <c r="I20" s="900"/>
      <c r="J20" s="901"/>
      <c r="K20" s="901"/>
      <c r="L20" s="901"/>
      <c r="M20" s="901"/>
      <c r="N20" s="901"/>
      <c r="O20" s="901"/>
      <c r="P20" s="901"/>
      <c r="Q20" s="901"/>
      <c r="R20" s="901"/>
      <c r="S20" s="901"/>
      <c r="T20" s="901"/>
      <c r="U20" s="901"/>
      <c r="V20" s="901"/>
      <c r="W20" s="901"/>
      <c r="X20" s="901"/>
      <c r="Y20" s="901"/>
      <c r="Z20" s="901"/>
      <c r="AA20" s="901"/>
      <c r="AB20" s="901"/>
      <c r="AC20" s="901"/>
      <c r="AD20" s="901"/>
      <c r="AE20" s="902"/>
      <c r="AF20" s="1100" t="str">
        <f>IF(IFERROR(VLOOKUP($CP$18,入力リスト!A:AT,9,FALSE),0)=0,"",VLOOKUP($CP$18,入力リスト!A:AT,9,FALSE))</f>
        <v/>
      </c>
      <c r="AG20" s="1101"/>
      <c r="AH20" s="1101"/>
      <c r="AI20" s="1101"/>
      <c r="AJ20" s="1101"/>
      <c r="AK20" s="1101"/>
      <c r="AL20" s="1101"/>
      <c r="AM20" s="1102"/>
      <c r="AN20" s="889"/>
      <c r="AO20" s="893"/>
      <c r="AP20" s="894"/>
      <c r="AQ20" s="895"/>
      <c r="AR20" s="321"/>
      <c r="AS20" s="484"/>
      <c r="AT20" s="484"/>
      <c r="AU20" s="899"/>
      <c r="AV20" s="1070"/>
      <c r="AW20" s="893"/>
      <c r="AX20" s="894"/>
      <c r="AY20" s="895"/>
      <c r="AZ20" s="321"/>
      <c r="BA20" s="484"/>
      <c r="BB20" s="899"/>
      <c r="BC20" s="1049"/>
      <c r="BD20" s="1050"/>
      <c r="BE20" s="1050"/>
      <c r="BF20" s="1050"/>
      <c r="BG20" s="1050"/>
      <c r="BH20" s="1050"/>
      <c r="BI20" s="1051"/>
      <c r="BJ20" s="864"/>
      <c r="BK20" s="862"/>
      <c r="BL20" s="862"/>
      <c r="BM20" s="862"/>
      <c r="BN20" s="862"/>
      <c r="BO20" s="862"/>
      <c r="BP20" s="862"/>
      <c r="BQ20" s="862"/>
      <c r="BR20" s="863"/>
      <c r="BS20" s="861"/>
      <c r="BT20" s="862"/>
      <c r="BU20" s="862"/>
      <c r="BV20" s="862"/>
      <c r="BW20" s="862"/>
      <c r="BX20" s="862"/>
      <c r="BY20" s="862"/>
      <c r="BZ20" s="862"/>
      <c r="CA20" s="862"/>
      <c r="CB20" s="862"/>
      <c r="CC20" s="862"/>
      <c r="CD20" s="862"/>
      <c r="CE20" s="863"/>
      <c r="CF20" s="991" t="str">
        <f>IF(IFERROR(VLOOKUP($CP$18,入力リスト!A:AT,22,FALSE),0)=0,"",VLOOKUP($CP$18,入力リスト!A:AT,22,FALSE))</f>
        <v/>
      </c>
      <c r="CG20" s="992"/>
      <c r="CH20" s="992"/>
      <c r="CI20" s="992"/>
      <c r="CJ20" s="992"/>
      <c r="CK20" s="992"/>
      <c r="CL20" s="992"/>
      <c r="CM20" s="992"/>
      <c r="CN20" s="993"/>
      <c r="CP20" s="1073"/>
      <c r="CQ20" s="1074"/>
    </row>
    <row r="21" spans="1:95" ht="7.35" customHeight="1" x14ac:dyDescent="0.2">
      <c r="A21" s="533"/>
      <c r="B21" s="414"/>
      <c r="C21" s="850" t="s">
        <v>193</v>
      </c>
      <c r="D21" s="848"/>
      <c r="E21" s="848"/>
      <c r="F21" s="848"/>
      <c r="G21" s="848"/>
      <c r="H21" s="849"/>
      <c r="I21" s="903" t="str">
        <f>IF(IFERROR(VLOOKUP($CP$18,入力リスト!A:AT,4,FALSE),0)=0,"",VLOOKUP($CP$18,入力リスト!A:AT,4,FALSE))</f>
        <v/>
      </c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4"/>
      <c r="AB21" s="904"/>
      <c r="AC21" s="904"/>
      <c r="AD21" s="904"/>
      <c r="AE21" s="905"/>
      <c r="AF21" s="1100"/>
      <c r="AG21" s="1101"/>
      <c r="AH21" s="1101"/>
      <c r="AI21" s="1101"/>
      <c r="AJ21" s="1101"/>
      <c r="AK21" s="1101"/>
      <c r="AL21" s="1101"/>
      <c r="AM21" s="1102"/>
      <c r="AN21" s="889"/>
      <c r="AO21" s="893"/>
      <c r="AP21" s="894"/>
      <c r="AQ21" s="895"/>
      <c r="AR21" s="321"/>
      <c r="AS21" s="484"/>
      <c r="AT21" s="484"/>
      <c r="AU21" s="899"/>
      <c r="AV21" s="1070"/>
      <c r="AW21" s="893"/>
      <c r="AX21" s="894"/>
      <c r="AY21" s="895"/>
      <c r="AZ21" s="321"/>
      <c r="BA21" s="484"/>
      <c r="BB21" s="899"/>
      <c r="BC21" s="1055"/>
      <c r="BD21" s="890" t="str">
        <f>IF(IFERROR(VLOOKUP($CP$18,入力リスト!A:AT,16,FALSE),0)=0,"",VLOOKUP($CP$18,入力リスト!A:AT,16,FALSE))</f>
        <v/>
      </c>
      <c r="BE21" s="891"/>
      <c r="BF21" s="891"/>
      <c r="BG21" s="892"/>
      <c r="BH21" s="295" t="s">
        <v>8</v>
      </c>
      <c r="BI21" s="210"/>
      <c r="BJ21" s="864"/>
      <c r="BK21" s="862"/>
      <c r="BL21" s="862"/>
      <c r="BM21" s="862"/>
      <c r="BN21" s="862"/>
      <c r="BO21" s="862"/>
      <c r="BP21" s="862"/>
      <c r="BQ21" s="862"/>
      <c r="BR21" s="863"/>
      <c r="BS21" s="861"/>
      <c r="BT21" s="862"/>
      <c r="BU21" s="862"/>
      <c r="BV21" s="862"/>
      <c r="BW21" s="862"/>
      <c r="BX21" s="862"/>
      <c r="BY21" s="862"/>
      <c r="BZ21" s="862"/>
      <c r="CA21" s="862"/>
      <c r="CB21" s="862"/>
      <c r="CC21" s="862"/>
      <c r="CD21" s="862"/>
      <c r="CE21" s="863"/>
      <c r="CF21" s="991"/>
      <c r="CG21" s="992"/>
      <c r="CH21" s="992"/>
      <c r="CI21" s="992"/>
      <c r="CJ21" s="992"/>
      <c r="CK21" s="992"/>
      <c r="CL21" s="992"/>
      <c r="CM21" s="992"/>
      <c r="CN21" s="993"/>
      <c r="CP21" s="1073"/>
      <c r="CQ21" s="1074"/>
    </row>
    <row r="22" spans="1:95" ht="6.75" customHeight="1" x14ac:dyDescent="0.2">
      <c r="A22" s="533"/>
      <c r="B22" s="414"/>
      <c r="C22" s="850"/>
      <c r="D22" s="848"/>
      <c r="E22" s="848"/>
      <c r="F22" s="848"/>
      <c r="G22" s="848"/>
      <c r="H22" s="849"/>
      <c r="I22" s="903"/>
      <c r="J22" s="904"/>
      <c r="K22" s="904"/>
      <c r="L22" s="904"/>
      <c r="M22" s="904"/>
      <c r="N22" s="904"/>
      <c r="O22" s="904"/>
      <c r="P22" s="904"/>
      <c r="Q22" s="904"/>
      <c r="R22" s="904"/>
      <c r="S22" s="904"/>
      <c r="T22" s="904"/>
      <c r="U22" s="904"/>
      <c r="V22" s="904"/>
      <c r="W22" s="904"/>
      <c r="X22" s="904"/>
      <c r="Y22" s="904"/>
      <c r="Z22" s="904"/>
      <c r="AA22" s="904"/>
      <c r="AB22" s="904"/>
      <c r="AC22" s="904"/>
      <c r="AD22" s="904"/>
      <c r="AE22" s="905"/>
      <c r="AF22" s="1100"/>
      <c r="AG22" s="1101"/>
      <c r="AH22" s="1101"/>
      <c r="AI22" s="1101"/>
      <c r="AJ22" s="1101"/>
      <c r="AK22" s="1101"/>
      <c r="AL22" s="1101"/>
      <c r="AM22" s="1102"/>
      <c r="AN22" s="889"/>
      <c r="AO22" s="896"/>
      <c r="AP22" s="897"/>
      <c r="AQ22" s="898"/>
      <c r="AR22" s="321"/>
      <c r="AS22" s="484"/>
      <c r="AT22" s="484"/>
      <c r="AU22" s="899"/>
      <c r="AV22" s="1070"/>
      <c r="AW22" s="896"/>
      <c r="AX22" s="897"/>
      <c r="AY22" s="898"/>
      <c r="AZ22" s="321"/>
      <c r="BA22" s="484"/>
      <c r="BB22" s="899"/>
      <c r="BC22" s="1055"/>
      <c r="BD22" s="893"/>
      <c r="BE22" s="894"/>
      <c r="BF22" s="894"/>
      <c r="BG22" s="895"/>
      <c r="BH22" s="295"/>
      <c r="BI22" s="210"/>
      <c r="BJ22" s="864"/>
      <c r="BK22" s="862"/>
      <c r="BL22" s="862"/>
      <c r="BM22" s="862"/>
      <c r="BN22" s="862"/>
      <c r="BO22" s="862"/>
      <c r="BP22" s="862"/>
      <c r="BQ22" s="862"/>
      <c r="BR22" s="863"/>
      <c r="BS22" s="861"/>
      <c r="BT22" s="862"/>
      <c r="BU22" s="862"/>
      <c r="BV22" s="862"/>
      <c r="BW22" s="862"/>
      <c r="BX22" s="862"/>
      <c r="BY22" s="862"/>
      <c r="BZ22" s="862"/>
      <c r="CA22" s="862"/>
      <c r="CB22" s="862"/>
      <c r="CC22" s="862"/>
      <c r="CD22" s="862"/>
      <c r="CE22" s="863"/>
      <c r="CF22" s="991"/>
      <c r="CG22" s="992"/>
      <c r="CH22" s="992"/>
      <c r="CI22" s="992"/>
      <c r="CJ22" s="992"/>
      <c r="CK22" s="992"/>
      <c r="CL22" s="992"/>
      <c r="CM22" s="992"/>
      <c r="CN22" s="993"/>
      <c r="CP22" s="1073"/>
      <c r="CQ22" s="1074"/>
    </row>
    <row r="23" spans="1:95" ht="4.5" customHeight="1" thickBot="1" x14ac:dyDescent="0.25">
      <c r="A23" s="533"/>
      <c r="B23" s="414"/>
      <c r="C23" s="850"/>
      <c r="D23" s="848"/>
      <c r="E23" s="848"/>
      <c r="F23" s="848"/>
      <c r="G23" s="848"/>
      <c r="H23" s="849"/>
      <c r="I23" s="903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904"/>
      <c r="U23" s="904"/>
      <c r="V23" s="904"/>
      <c r="W23" s="904"/>
      <c r="X23" s="904"/>
      <c r="Y23" s="904"/>
      <c r="Z23" s="904"/>
      <c r="AA23" s="904"/>
      <c r="AB23" s="904"/>
      <c r="AC23" s="904"/>
      <c r="AD23" s="904"/>
      <c r="AE23" s="905"/>
      <c r="AF23" s="1100"/>
      <c r="AG23" s="1101"/>
      <c r="AH23" s="1101"/>
      <c r="AI23" s="1101"/>
      <c r="AJ23" s="1101"/>
      <c r="AK23" s="1101"/>
      <c r="AL23" s="1101"/>
      <c r="AM23" s="1102"/>
      <c r="AN23" s="295"/>
      <c r="AO23" s="607"/>
      <c r="AP23" s="607"/>
      <c r="AQ23" s="607"/>
      <c r="AR23" s="607"/>
      <c r="AS23" s="607"/>
      <c r="AT23" s="607"/>
      <c r="AU23" s="134"/>
      <c r="AV23" s="933"/>
      <c r="AW23" s="934"/>
      <c r="AX23" s="934"/>
      <c r="AY23" s="934"/>
      <c r="AZ23" s="934"/>
      <c r="BA23" s="934"/>
      <c r="BB23" s="935"/>
      <c r="BC23" s="1055"/>
      <c r="BD23" s="893"/>
      <c r="BE23" s="894"/>
      <c r="BF23" s="894"/>
      <c r="BG23" s="895"/>
      <c r="BH23" s="295"/>
      <c r="BI23" s="210"/>
      <c r="BJ23" s="106"/>
      <c r="BK23" s="107"/>
      <c r="BL23" s="107"/>
      <c r="BM23" s="107"/>
      <c r="BN23" s="107"/>
      <c r="BO23" s="107"/>
      <c r="BP23" s="107"/>
      <c r="BQ23" s="107"/>
      <c r="BR23" s="108"/>
      <c r="BS23" s="861"/>
      <c r="BT23" s="862"/>
      <c r="BU23" s="862"/>
      <c r="BV23" s="862"/>
      <c r="BW23" s="862"/>
      <c r="BX23" s="862"/>
      <c r="BY23" s="862"/>
      <c r="BZ23" s="862"/>
      <c r="CA23" s="862"/>
      <c r="CB23" s="862"/>
      <c r="CC23" s="862"/>
      <c r="CD23" s="862"/>
      <c r="CE23" s="863"/>
      <c r="CF23" s="994"/>
      <c r="CG23" s="995"/>
      <c r="CH23" s="995"/>
      <c r="CI23" s="995"/>
      <c r="CJ23" s="995"/>
      <c r="CK23" s="995"/>
      <c r="CL23" s="995"/>
      <c r="CM23" s="995"/>
      <c r="CN23" s="996"/>
      <c r="CP23" s="1075"/>
      <c r="CQ23" s="1076"/>
    </row>
    <row r="24" spans="1:95" ht="7.35" customHeight="1" x14ac:dyDescent="0.2">
      <c r="A24" s="533"/>
      <c r="B24" s="414"/>
      <c r="C24" s="847" t="s">
        <v>194</v>
      </c>
      <c r="D24" s="848"/>
      <c r="E24" s="848"/>
      <c r="F24" s="848"/>
      <c r="G24" s="848"/>
      <c r="H24" s="849"/>
      <c r="I24" s="906" t="str">
        <f>TEXT(IF(IFERROR(VLOOKUP($CP$18,入力リスト!A:AT,5,FALSE),0)=0,"",VLOOKUP($CP$18,入力リスト!A:AT,5,FALSE)),"0000 0000 0000")</f>
        <v/>
      </c>
      <c r="J24" s="907"/>
      <c r="K24" s="907"/>
      <c r="L24" s="907"/>
      <c r="M24" s="907"/>
      <c r="N24" s="907"/>
      <c r="O24" s="907"/>
      <c r="P24" s="907"/>
      <c r="Q24" s="907"/>
      <c r="R24" s="907"/>
      <c r="S24" s="907"/>
      <c r="T24" s="907"/>
      <c r="U24" s="907"/>
      <c r="V24" s="907"/>
      <c r="W24" s="907"/>
      <c r="X24" s="907"/>
      <c r="Y24" s="907"/>
      <c r="Z24" s="907"/>
      <c r="AA24" s="907"/>
      <c r="AB24" s="907"/>
      <c r="AC24" s="907"/>
      <c r="AD24" s="907"/>
      <c r="AE24" s="908"/>
      <c r="AF24" s="1100"/>
      <c r="AG24" s="1101"/>
      <c r="AH24" s="1101"/>
      <c r="AI24" s="1101"/>
      <c r="AJ24" s="1101"/>
      <c r="AK24" s="1101"/>
      <c r="AL24" s="1101"/>
      <c r="AM24" s="1102"/>
      <c r="AN24" s="889"/>
      <c r="AO24" s="890" t="str">
        <f>IF(IFERROR(VLOOKUP($CP$18,入力リスト!A:AT,11,FALSE),0)=0,"",VLOOKUP($CP$18,入力リスト!A:AT,11,FALSE))</f>
        <v/>
      </c>
      <c r="AP24" s="891"/>
      <c r="AQ24" s="892"/>
      <c r="AR24" s="484" t="s">
        <v>9</v>
      </c>
      <c r="AS24" s="484"/>
      <c r="AT24" s="484"/>
      <c r="AU24" s="899"/>
      <c r="AV24" s="1070"/>
      <c r="AW24" s="890" t="str">
        <f>IF(IFERROR(VLOOKUP($CP$18,入力リスト!A:AT,14,FALSE),0)=0,"",VLOOKUP($CP$18,入力リスト!A:AT,14,FALSE))</f>
        <v/>
      </c>
      <c r="AX24" s="891"/>
      <c r="AY24" s="892"/>
      <c r="AZ24" s="321" t="s">
        <v>9</v>
      </c>
      <c r="BA24" s="484"/>
      <c r="BB24" s="899"/>
      <c r="BC24" s="1055"/>
      <c r="BD24" s="896"/>
      <c r="BE24" s="897"/>
      <c r="BF24" s="897"/>
      <c r="BG24" s="898"/>
      <c r="BH24" s="295"/>
      <c r="BI24" s="210"/>
      <c r="BJ24" s="106"/>
      <c r="BK24" s="865" t="str">
        <f>IF(IFERROR(VLOOKUP($CP$18,入力リスト!A:AT,20,FALSE),0)=0,"",VLOOKUP($CP$18,入力リスト!A:AT,20,FALSE))</f>
        <v/>
      </c>
      <c r="BL24" s="865"/>
      <c r="BM24" s="865"/>
      <c r="BN24" s="865"/>
      <c r="BO24" s="865"/>
      <c r="BP24" s="865"/>
      <c r="BQ24" s="865"/>
      <c r="BR24" s="108"/>
      <c r="BS24" s="861"/>
      <c r="BT24" s="862"/>
      <c r="BU24" s="862"/>
      <c r="BV24" s="862"/>
      <c r="BW24" s="862"/>
      <c r="BX24" s="862"/>
      <c r="BY24" s="862"/>
      <c r="BZ24" s="862"/>
      <c r="CA24" s="862"/>
      <c r="CB24" s="862"/>
      <c r="CC24" s="862"/>
      <c r="CD24" s="862"/>
      <c r="CE24" s="863"/>
      <c r="CF24" s="1056" t="s">
        <v>199</v>
      </c>
      <c r="CG24" s="568"/>
      <c r="CH24" s="568"/>
      <c r="CI24" s="568"/>
      <c r="CJ24" s="568"/>
      <c r="CK24" s="568"/>
      <c r="CL24" s="568"/>
      <c r="CM24" s="568"/>
      <c r="CN24" s="1057"/>
      <c r="CP24" s="1077" t="s">
        <v>75</v>
      </c>
      <c r="CQ24" s="1077"/>
    </row>
    <row r="25" spans="1:95" ht="7.35" customHeight="1" x14ac:dyDescent="0.2">
      <c r="A25" s="533"/>
      <c r="B25" s="414"/>
      <c r="C25" s="850"/>
      <c r="D25" s="848"/>
      <c r="E25" s="848"/>
      <c r="F25" s="848"/>
      <c r="G25" s="848"/>
      <c r="H25" s="849"/>
      <c r="I25" s="906"/>
      <c r="J25" s="907"/>
      <c r="K25" s="907"/>
      <c r="L25" s="907"/>
      <c r="M25" s="907"/>
      <c r="N25" s="907"/>
      <c r="O25" s="907"/>
      <c r="P25" s="907"/>
      <c r="Q25" s="907"/>
      <c r="R25" s="907"/>
      <c r="S25" s="907"/>
      <c r="T25" s="907"/>
      <c r="U25" s="907"/>
      <c r="V25" s="907"/>
      <c r="W25" s="907"/>
      <c r="X25" s="907"/>
      <c r="Y25" s="907"/>
      <c r="Z25" s="907"/>
      <c r="AA25" s="907"/>
      <c r="AB25" s="907"/>
      <c r="AC25" s="907"/>
      <c r="AD25" s="907"/>
      <c r="AE25" s="908"/>
      <c r="AF25" s="1100"/>
      <c r="AG25" s="1101"/>
      <c r="AH25" s="1101"/>
      <c r="AI25" s="1101"/>
      <c r="AJ25" s="1101"/>
      <c r="AK25" s="1101"/>
      <c r="AL25" s="1101"/>
      <c r="AM25" s="1102"/>
      <c r="AN25" s="889"/>
      <c r="AO25" s="893"/>
      <c r="AP25" s="894"/>
      <c r="AQ25" s="895"/>
      <c r="AR25" s="484"/>
      <c r="AS25" s="484"/>
      <c r="AT25" s="484"/>
      <c r="AU25" s="899"/>
      <c r="AV25" s="1070"/>
      <c r="AW25" s="893"/>
      <c r="AX25" s="894"/>
      <c r="AY25" s="895"/>
      <c r="AZ25" s="321"/>
      <c r="BA25" s="484"/>
      <c r="BB25" s="899"/>
      <c r="BC25" s="1060"/>
      <c r="BD25" s="1061"/>
      <c r="BE25" s="1061"/>
      <c r="BF25" s="1061"/>
      <c r="BG25" s="1061"/>
      <c r="BH25" s="1061"/>
      <c r="BI25" s="1062"/>
      <c r="BJ25" s="100"/>
      <c r="BK25" s="865"/>
      <c r="BL25" s="865"/>
      <c r="BM25" s="865"/>
      <c r="BN25" s="865"/>
      <c r="BO25" s="865"/>
      <c r="BP25" s="865"/>
      <c r="BQ25" s="865"/>
      <c r="BR25" s="47"/>
      <c r="BS25" s="1066"/>
      <c r="BT25" s="1067"/>
      <c r="BU25" s="1068"/>
      <c r="BV25" s="1068"/>
      <c r="BW25" s="1068"/>
      <c r="BX25" s="1068"/>
      <c r="BY25" s="1068"/>
      <c r="BZ25" s="1068"/>
      <c r="CA25" s="1068"/>
      <c r="CB25" s="1068"/>
      <c r="CC25" s="1068"/>
      <c r="CD25" s="1068"/>
      <c r="CE25" s="1069"/>
      <c r="CF25" s="1058"/>
      <c r="CG25" s="189"/>
      <c r="CH25" s="189"/>
      <c r="CI25" s="189"/>
      <c r="CJ25" s="189"/>
      <c r="CK25" s="189"/>
      <c r="CL25" s="189"/>
      <c r="CM25" s="189"/>
      <c r="CN25" s="274"/>
      <c r="CP25" s="1078"/>
      <c r="CQ25" s="1078"/>
    </row>
    <row r="26" spans="1:95" ht="7.35" customHeight="1" x14ac:dyDescent="0.2">
      <c r="A26" s="533"/>
      <c r="B26" s="414"/>
      <c r="C26" s="850"/>
      <c r="D26" s="848"/>
      <c r="E26" s="848"/>
      <c r="F26" s="848"/>
      <c r="G26" s="848"/>
      <c r="H26" s="849"/>
      <c r="I26" s="906"/>
      <c r="J26" s="907"/>
      <c r="K26" s="907"/>
      <c r="L26" s="907"/>
      <c r="M26" s="907"/>
      <c r="N26" s="907"/>
      <c r="O26" s="907"/>
      <c r="P26" s="907"/>
      <c r="Q26" s="907"/>
      <c r="R26" s="907"/>
      <c r="S26" s="907"/>
      <c r="T26" s="907"/>
      <c r="U26" s="907"/>
      <c r="V26" s="907"/>
      <c r="W26" s="907"/>
      <c r="X26" s="907"/>
      <c r="Y26" s="907"/>
      <c r="Z26" s="907"/>
      <c r="AA26" s="907"/>
      <c r="AB26" s="907"/>
      <c r="AC26" s="907"/>
      <c r="AD26" s="907"/>
      <c r="AE26" s="908"/>
      <c r="AF26" s="1100"/>
      <c r="AG26" s="1101"/>
      <c r="AH26" s="1101"/>
      <c r="AI26" s="1101"/>
      <c r="AJ26" s="1101"/>
      <c r="AK26" s="1101"/>
      <c r="AL26" s="1101"/>
      <c r="AM26" s="1102"/>
      <c r="AN26" s="889"/>
      <c r="AO26" s="893"/>
      <c r="AP26" s="894"/>
      <c r="AQ26" s="895"/>
      <c r="AR26" s="484"/>
      <c r="AS26" s="484"/>
      <c r="AT26" s="484"/>
      <c r="AU26" s="899"/>
      <c r="AV26" s="1070"/>
      <c r="AW26" s="893"/>
      <c r="AX26" s="894"/>
      <c r="AY26" s="895"/>
      <c r="AZ26" s="321"/>
      <c r="BA26" s="484"/>
      <c r="BB26" s="899"/>
      <c r="BC26" s="1055"/>
      <c r="BD26" s="890" t="str">
        <f>IF(IFERROR(VLOOKUP($CP$18,入力リスト!A:AT,17,FALSE),0)=0,"",VLOOKUP($CP$18,入力リスト!A:AT,17,FALSE))</f>
        <v/>
      </c>
      <c r="BE26" s="891"/>
      <c r="BF26" s="891"/>
      <c r="BG26" s="892"/>
      <c r="BH26" s="295" t="s">
        <v>14</v>
      </c>
      <c r="BI26" s="210"/>
      <c r="BJ26" s="100"/>
      <c r="BK26" s="865"/>
      <c r="BL26" s="865"/>
      <c r="BM26" s="865"/>
      <c r="BN26" s="865"/>
      <c r="BO26" s="865"/>
      <c r="BP26" s="865"/>
      <c r="BQ26" s="865"/>
      <c r="BR26" s="47"/>
      <c r="BS26" s="1066"/>
      <c r="BT26" s="1067"/>
      <c r="BU26" s="1068"/>
      <c r="BV26" s="1068"/>
      <c r="BW26" s="1068"/>
      <c r="BX26" s="1068"/>
      <c r="BY26" s="1068"/>
      <c r="BZ26" s="1068"/>
      <c r="CA26" s="1068"/>
      <c r="CB26" s="1068"/>
      <c r="CC26" s="1068"/>
      <c r="CD26" s="1068"/>
      <c r="CE26" s="1069"/>
      <c r="CF26" s="1058"/>
      <c r="CG26" s="189"/>
      <c r="CH26" s="189"/>
      <c r="CI26" s="189"/>
      <c r="CJ26" s="189"/>
      <c r="CK26" s="189"/>
      <c r="CL26" s="189"/>
      <c r="CM26" s="189"/>
      <c r="CN26" s="274"/>
      <c r="CP26" s="1078"/>
      <c r="CQ26" s="1078"/>
    </row>
    <row r="27" spans="1:95" ht="7.35" customHeight="1" x14ac:dyDescent="0.2">
      <c r="A27" s="533"/>
      <c r="B27" s="414"/>
      <c r="C27" s="850" t="s">
        <v>195</v>
      </c>
      <c r="D27" s="848"/>
      <c r="E27" s="848"/>
      <c r="F27" s="848"/>
      <c r="G27" s="848"/>
      <c r="H27" s="849"/>
      <c r="I27" s="909" t="str">
        <f>IF(IFERROR(VLOOKUP($CP$18,入力リスト!A:AT,6,FALSE),0)=0,"",VLOOKUP($CP$18,入力リスト!A:AT,6,FALSE))</f>
        <v/>
      </c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/>
      <c r="AF27" s="1100"/>
      <c r="AG27" s="1101"/>
      <c r="AH27" s="1101"/>
      <c r="AI27" s="1101"/>
      <c r="AJ27" s="1101"/>
      <c r="AK27" s="1101"/>
      <c r="AL27" s="1101"/>
      <c r="AM27" s="1102"/>
      <c r="AN27" s="889"/>
      <c r="AO27" s="896"/>
      <c r="AP27" s="897"/>
      <c r="AQ27" s="898"/>
      <c r="AR27" s="484"/>
      <c r="AS27" s="484"/>
      <c r="AT27" s="484"/>
      <c r="AU27" s="899"/>
      <c r="AV27" s="1070"/>
      <c r="AW27" s="896"/>
      <c r="AX27" s="897"/>
      <c r="AY27" s="898"/>
      <c r="AZ27" s="321"/>
      <c r="BA27" s="484"/>
      <c r="BB27" s="899"/>
      <c r="BC27" s="1055"/>
      <c r="BD27" s="893"/>
      <c r="BE27" s="894"/>
      <c r="BF27" s="894"/>
      <c r="BG27" s="895"/>
      <c r="BH27" s="295"/>
      <c r="BI27" s="210"/>
      <c r="BJ27" s="100"/>
      <c r="BK27" s="865"/>
      <c r="BL27" s="865"/>
      <c r="BM27" s="865"/>
      <c r="BN27" s="865"/>
      <c r="BO27" s="865"/>
      <c r="BP27" s="865"/>
      <c r="BQ27" s="865"/>
      <c r="BR27" s="47"/>
      <c r="BS27" s="1063"/>
      <c r="BT27" s="1064"/>
      <c r="BU27" s="1064"/>
      <c r="BV27" s="1064"/>
      <c r="BW27" s="1064"/>
      <c r="BX27" s="1064"/>
      <c r="BY27" s="1064"/>
      <c r="BZ27" s="1064"/>
      <c r="CA27" s="1064"/>
      <c r="CB27" s="1064"/>
      <c r="CC27" s="1064"/>
      <c r="CD27" s="1064"/>
      <c r="CE27" s="1065"/>
      <c r="CF27" s="1058"/>
      <c r="CG27" s="189"/>
      <c r="CH27" s="189"/>
      <c r="CI27" s="189"/>
      <c r="CJ27" s="189"/>
      <c r="CK27" s="189"/>
      <c r="CL27" s="189"/>
      <c r="CM27" s="189"/>
      <c r="CN27" s="274"/>
      <c r="CP27" s="1078"/>
      <c r="CQ27" s="1078"/>
    </row>
    <row r="28" spans="1:95" ht="7.35" customHeight="1" thickBot="1" x14ac:dyDescent="0.25">
      <c r="A28" s="533"/>
      <c r="B28" s="414"/>
      <c r="C28" s="850"/>
      <c r="D28" s="848"/>
      <c r="E28" s="848"/>
      <c r="F28" s="848"/>
      <c r="G28" s="848"/>
      <c r="H28" s="849"/>
      <c r="I28" s="909"/>
      <c r="J28" s="910"/>
      <c r="K28" s="910"/>
      <c r="L28" s="910"/>
      <c r="M28" s="910"/>
      <c r="N28" s="910"/>
      <c r="O28" s="910"/>
      <c r="P28" s="910"/>
      <c r="Q28" s="910"/>
      <c r="R28" s="910"/>
      <c r="S28" s="910"/>
      <c r="T28" s="910"/>
      <c r="U28" s="910"/>
      <c r="V28" s="910"/>
      <c r="W28" s="910"/>
      <c r="X28" s="910"/>
      <c r="Y28" s="910"/>
      <c r="Z28" s="910"/>
      <c r="AA28" s="910"/>
      <c r="AB28" s="910"/>
      <c r="AC28" s="910"/>
      <c r="AD28" s="910"/>
      <c r="AE28" s="911"/>
      <c r="AF28" s="1100"/>
      <c r="AG28" s="1101"/>
      <c r="AH28" s="1101"/>
      <c r="AI28" s="1101"/>
      <c r="AJ28" s="1101"/>
      <c r="AK28" s="1101"/>
      <c r="AL28" s="1101"/>
      <c r="AM28" s="1102"/>
      <c r="AN28" s="921"/>
      <c r="AO28" s="922"/>
      <c r="AP28" s="922"/>
      <c r="AQ28" s="922"/>
      <c r="AR28" s="922"/>
      <c r="AS28" s="922"/>
      <c r="AT28" s="922"/>
      <c r="AU28" s="923"/>
      <c r="AV28" s="921"/>
      <c r="AW28" s="922"/>
      <c r="AX28" s="922"/>
      <c r="AY28" s="922"/>
      <c r="AZ28" s="922"/>
      <c r="BA28" s="922"/>
      <c r="BB28" s="923"/>
      <c r="BC28" s="1055"/>
      <c r="BD28" s="893"/>
      <c r="BE28" s="894"/>
      <c r="BF28" s="894"/>
      <c r="BG28" s="895"/>
      <c r="BH28" s="295"/>
      <c r="BI28" s="210"/>
      <c r="BJ28" s="100"/>
      <c r="BK28" s="865"/>
      <c r="BL28" s="865"/>
      <c r="BM28" s="865"/>
      <c r="BN28" s="865"/>
      <c r="BO28" s="865"/>
      <c r="BP28" s="865"/>
      <c r="BQ28" s="865"/>
      <c r="BR28" s="47"/>
      <c r="BS28" s="1063"/>
      <c r="BT28" s="1064"/>
      <c r="BU28" s="1064"/>
      <c r="BV28" s="1064"/>
      <c r="BW28" s="1064"/>
      <c r="BX28" s="1064"/>
      <c r="BY28" s="1064"/>
      <c r="BZ28" s="1064"/>
      <c r="CA28" s="1064"/>
      <c r="CB28" s="1064"/>
      <c r="CC28" s="1064"/>
      <c r="CD28" s="1064"/>
      <c r="CE28" s="1065"/>
      <c r="CF28" s="1059"/>
      <c r="CG28" s="191"/>
      <c r="CH28" s="191"/>
      <c r="CI28" s="191"/>
      <c r="CJ28" s="191"/>
      <c r="CK28" s="191"/>
      <c r="CL28" s="191"/>
      <c r="CM28" s="191"/>
      <c r="CN28" s="275"/>
      <c r="CP28" s="1079"/>
      <c r="CQ28" s="1079"/>
    </row>
    <row r="29" spans="1:95" ht="7.35" customHeight="1" x14ac:dyDescent="0.2">
      <c r="A29" s="533"/>
      <c r="B29" s="414"/>
      <c r="C29" s="850"/>
      <c r="D29" s="848"/>
      <c r="E29" s="848"/>
      <c r="F29" s="848"/>
      <c r="G29" s="848"/>
      <c r="H29" s="849"/>
      <c r="I29" s="909"/>
      <c r="J29" s="910"/>
      <c r="K29" s="910"/>
      <c r="L29" s="910"/>
      <c r="M29" s="910"/>
      <c r="N29" s="910"/>
      <c r="O29" s="910"/>
      <c r="P29" s="910"/>
      <c r="Q29" s="910"/>
      <c r="R29" s="910"/>
      <c r="S29" s="910"/>
      <c r="T29" s="910"/>
      <c r="U29" s="910"/>
      <c r="V29" s="910"/>
      <c r="W29" s="910"/>
      <c r="X29" s="910"/>
      <c r="Y29" s="910"/>
      <c r="Z29" s="910"/>
      <c r="AA29" s="910"/>
      <c r="AB29" s="910"/>
      <c r="AC29" s="910"/>
      <c r="AD29" s="910"/>
      <c r="AE29" s="911"/>
      <c r="AF29" s="1100"/>
      <c r="AG29" s="1101"/>
      <c r="AH29" s="1101"/>
      <c r="AI29" s="1101"/>
      <c r="AJ29" s="1101"/>
      <c r="AK29" s="1101"/>
      <c r="AL29" s="1101"/>
      <c r="AM29" s="1102"/>
      <c r="AN29" s="1106" t="s">
        <v>6</v>
      </c>
      <c r="AO29" s="1107"/>
      <c r="AP29" s="1107"/>
      <c r="AQ29" s="1107"/>
      <c r="AR29" s="1107"/>
      <c r="AS29" s="1107"/>
      <c r="AT29" s="1107"/>
      <c r="AU29" s="1108"/>
      <c r="AV29" s="1106" t="s">
        <v>6</v>
      </c>
      <c r="AW29" s="1107"/>
      <c r="AX29" s="1107"/>
      <c r="AY29" s="1107"/>
      <c r="AZ29" s="1107"/>
      <c r="BA29" s="1107"/>
      <c r="BB29" s="1108"/>
      <c r="BC29" s="1055"/>
      <c r="BD29" s="896"/>
      <c r="BE29" s="897"/>
      <c r="BF29" s="897"/>
      <c r="BG29" s="898"/>
      <c r="BH29" s="295"/>
      <c r="BI29" s="210"/>
      <c r="BJ29" s="100"/>
      <c r="BK29" s="865"/>
      <c r="BL29" s="865"/>
      <c r="BM29" s="865"/>
      <c r="BN29" s="865"/>
      <c r="BO29" s="865"/>
      <c r="BP29" s="865"/>
      <c r="BQ29" s="865"/>
      <c r="BR29" s="47"/>
      <c r="BS29" s="295"/>
      <c r="BT29" s="607"/>
      <c r="BU29" s="607"/>
      <c r="BV29" s="607"/>
      <c r="BW29" s="607"/>
      <c r="BX29" s="607"/>
      <c r="BY29" s="607"/>
      <c r="BZ29" s="607"/>
      <c r="CA29" s="607"/>
      <c r="CB29" s="607"/>
      <c r="CC29" s="607"/>
      <c r="CD29" s="607"/>
      <c r="CE29" s="134"/>
      <c r="CF29" s="931" t="s">
        <v>6</v>
      </c>
      <c r="CG29" s="412"/>
      <c r="CH29" s="412"/>
      <c r="CI29" s="412"/>
      <c r="CJ29" s="412"/>
      <c r="CK29" s="412"/>
      <c r="CL29" s="412"/>
      <c r="CM29" s="412"/>
      <c r="CN29" s="932"/>
      <c r="CP29" s="1071">
        <v>1</v>
      </c>
      <c r="CQ29" s="1072"/>
    </row>
    <row r="30" spans="1:95" ht="5.25" customHeight="1" x14ac:dyDescent="0.2">
      <c r="A30" s="533"/>
      <c r="B30" s="414"/>
      <c r="C30" s="937" t="s">
        <v>196</v>
      </c>
      <c r="D30" s="938"/>
      <c r="E30" s="938"/>
      <c r="F30" s="938"/>
      <c r="G30" s="938"/>
      <c r="H30" s="939"/>
      <c r="I30" s="912" t="str">
        <f>IF(IFERROR(VLOOKUP($CP$18,入力リスト!A:AT,7,FALSE),0)=0,"",VLOOKUP($CP$18,入力リスト!A:AT,7,FALSE))</f>
        <v/>
      </c>
      <c r="J30" s="913"/>
      <c r="K30" s="913"/>
      <c r="L30" s="913"/>
      <c r="M30" s="913"/>
      <c r="N30" s="913"/>
      <c r="O30" s="913"/>
      <c r="P30" s="913"/>
      <c r="Q30" s="913"/>
      <c r="R30" s="913"/>
      <c r="S30" s="913"/>
      <c r="T30" s="913"/>
      <c r="U30" s="913"/>
      <c r="V30" s="913"/>
      <c r="W30" s="913"/>
      <c r="X30" s="913"/>
      <c r="Y30" s="913"/>
      <c r="Z30" s="913"/>
      <c r="AA30" s="913"/>
      <c r="AB30" s="913"/>
      <c r="AC30" s="913"/>
      <c r="AD30" s="913"/>
      <c r="AE30" s="914"/>
      <c r="AF30" s="1100"/>
      <c r="AG30" s="1101"/>
      <c r="AH30" s="1101"/>
      <c r="AI30" s="1101"/>
      <c r="AJ30" s="1101"/>
      <c r="AK30" s="1101"/>
      <c r="AL30" s="1101"/>
      <c r="AM30" s="1102"/>
      <c r="AN30" s="933"/>
      <c r="AO30" s="934"/>
      <c r="AP30" s="934"/>
      <c r="AQ30" s="934"/>
      <c r="AR30" s="934"/>
      <c r="AS30" s="934"/>
      <c r="AT30" s="934"/>
      <c r="AU30" s="935"/>
      <c r="AV30" s="933"/>
      <c r="AW30" s="934"/>
      <c r="AX30" s="934"/>
      <c r="AY30" s="934"/>
      <c r="AZ30" s="934"/>
      <c r="BA30" s="934"/>
      <c r="BB30" s="935"/>
      <c r="BC30" s="1060"/>
      <c r="BD30" s="1061"/>
      <c r="BE30" s="1061"/>
      <c r="BF30" s="1061"/>
      <c r="BG30" s="1061"/>
      <c r="BH30" s="1061"/>
      <c r="BI30" s="1062"/>
      <c r="BJ30" s="100"/>
      <c r="BK30" s="865"/>
      <c r="BL30" s="865"/>
      <c r="BM30" s="865"/>
      <c r="BN30" s="865"/>
      <c r="BO30" s="865"/>
      <c r="BP30" s="865"/>
      <c r="BQ30" s="865"/>
      <c r="BR30" s="29"/>
      <c r="BS30" s="295"/>
      <c r="BT30" s="607"/>
      <c r="BU30" s="607"/>
      <c r="BV30" s="607"/>
      <c r="BW30" s="607"/>
      <c r="BX30" s="607"/>
      <c r="BY30" s="607"/>
      <c r="BZ30" s="607"/>
      <c r="CA30" s="607"/>
      <c r="CB30" s="607"/>
      <c r="CC30" s="607"/>
      <c r="CD30" s="607"/>
      <c r="CE30" s="134"/>
      <c r="CF30" s="933"/>
      <c r="CG30" s="413"/>
      <c r="CH30" s="413"/>
      <c r="CI30" s="413"/>
      <c r="CJ30" s="413"/>
      <c r="CK30" s="413"/>
      <c r="CL30" s="413"/>
      <c r="CM30" s="413"/>
      <c r="CN30" s="935"/>
      <c r="CP30" s="1073"/>
      <c r="CQ30" s="1074"/>
    </row>
    <row r="31" spans="1:95" ht="7.35" customHeight="1" x14ac:dyDescent="0.2">
      <c r="A31" s="533"/>
      <c r="B31" s="414"/>
      <c r="C31" s="937"/>
      <c r="D31" s="938"/>
      <c r="E31" s="938"/>
      <c r="F31" s="938"/>
      <c r="G31" s="938"/>
      <c r="H31" s="939"/>
      <c r="I31" s="912"/>
      <c r="J31" s="913"/>
      <c r="K31" s="913"/>
      <c r="L31" s="913"/>
      <c r="M31" s="913"/>
      <c r="N31" s="913"/>
      <c r="O31" s="913"/>
      <c r="P31" s="913"/>
      <c r="Q31" s="913"/>
      <c r="R31" s="913"/>
      <c r="S31" s="913"/>
      <c r="T31" s="913"/>
      <c r="U31" s="913"/>
      <c r="V31" s="913"/>
      <c r="W31" s="913"/>
      <c r="X31" s="913"/>
      <c r="Y31" s="913"/>
      <c r="Z31" s="913"/>
      <c r="AA31" s="913"/>
      <c r="AB31" s="913"/>
      <c r="AC31" s="913"/>
      <c r="AD31" s="913"/>
      <c r="AE31" s="914"/>
      <c r="AF31" s="1100"/>
      <c r="AG31" s="1101"/>
      <c r="AH31" s="1101"/>
      <c r="AI31" s="1101"/>
      <c r="AJ31" s="1101"/>
      <c r="AK31" s="1101"/>
      <c r="AL31" s="1101"/>
      <c r="AM31" s="1102"/>
      <c r="AN31" s="1100" t="str">
        <f>IF(IFERROR(VLOOKUP($CP$18,入力リスト!A:AT,12,FALSE),0)=0,"",VLOOKUP($CP$18,入力リスト!A:AT,12,FALSE))</f>
        <v/>
      </c>
      <c r="AO31" s="1101"/>
      <c r="AP31" s="1101"/>
      <c r="AQ31" s="1101"/>
      <c r="AR31" s="1101"/>
      <c r="AS31" s="1101"/>
      <c r="AT31" s="1101"/>
      <c r="AU31" s="1102"/>
      <c r="AV31" s="1100" t="str">
        <f>IF(IFERROR(VLOOKUP($CP$18,入力リスト!A:AT,15,FALSE),0)=0,"",VLOOKUP($CP$18,入力リスト!A:AT,15,FALSE))</f>
        <v/>
      </c>
      <c r="AW31" s="1101"/>
      <c r="AX31" s="1101"/>
      <c r="AY31" s="1101"/>
      <c r="AZ31" s="1101"/>
      <c r="BA31" s="1101"/>
      <c r="BB31" s="1102"/>
      <c r="BC31" s="889"/>
      <c r="BD31" s="890" t="str">
        <f>IF(IFERROR(VLOOKUP($CP$18,入力リスト!A:AT,18,FALSE),0)=0,"",VLOOKUP($CP$18,入力リスト!A:AT,18,FALSE))</f>
        <v/>
      </c>
      <c r="BE31" s="891"/>
      <c r="BF31" s="891"/>
      <c r="BG31" s="892"/>
      <c r="BH31" s="295" t="s">
        <v>15</v>
      </c>
      <c r="BI31" s="210"/>
      <c r="BJ31" s="98"/>
      <c r="BK31" s="865"/>
      <c r="BL31" s="865"/>
      <c r="BM31" s="865"/>
      <c r="BN31" s="865"/>
      <c r="BO31" s="865"/>
      <c r="BP31" s="865"/>
      <c r="BQ31" s="865"/>
      <c r="BR31" s="99"/>
      <c r="BS31" s="1066"/>
      <c r="BT31" s="1067"/>
      <c r="BU31" s="1068"/>
      <c r="BV31" s="1068"/>
      <c r="BW31" s="1068"/>
      <c r="BX31" s="1068"/>
      <c r="BY31" s="1068"/>
      <c r="BZ31" s="1068"/>
      <c r="CA31" s="1068"/>
      <c r="CB31" s="1068"/>
      <c r="CC31" s="1068"/>
      <c r="CD31" s="1068"/>
      <c r="CE31" s="1069"/>
      <c r="CF31" s="991" t="str">
        <f>IF(IFERROR(VLOOKUP($CP$18,入力リスト!A:AT,23,FALSE),0)=0,"",VLOOKUP($CP$18,入力リスト!A:AT,23,FALSE))</f>
        <v/>
      </c>
      <c r="CG31" s="992"/>
      <c r="CH31" s="992"/>
      <c r="CI31" s="992"/>
      <c r="CJ31" s="992"/>
      <c r="CK31" s="992"/>
      <c r="CL31" s="992"/>
      <c r="CM31" s="992"/>
      <c r="CN31" s="993"/>
      <c r="CP31" s="1073"/>
      <c r="CQ31" s="1074"/>
    </row>
    <row r="32" spans="1:95" ht="7.5" customHeight="1" x14ac:dyDescent="0.2">
      <c r="A32" s="533"/>
      <c r="B32" s="414"/>
      <c r="C32" s="937"/>
      <c r="D32" s="938"/>
      <c r="E32" s="938"/>
      <c r="F32" s="938"/>
      <c r="G32" s="938"/>
      <c r="H32" s="939"/>
      <c r="I32" s="912"/>
      <c r="J32" s="913"/>
      <c r="K32" s="913"/>
      <c r="L32" s="913"/>
      <c r="M32" s="913"/>
      <c r="N32" s="913"/>
      <c r="O32" s="913"/>
      <c r="P32" s="913"/>
      <c r="Q32" s="913"/>
      <c r="R32" s="913"/>
      <c r="S32" s="913"/>
      <c r="T32" s="913"/>
      <c r="U32" s="913"/>
      <c r="V32" s="913"/>
      <c r="W32" s="913"/>
      <c r="X32" s="913"/>
      <c r="Y32" s="913"/>
      <c r="Z32" s="913"/>
      <c r="AA32" s="913"/>
      <c r="AB32" s="913"/>
      <c r="AC32" s="913"/>
      <c r="AD32" s="913"/>
      <c r="AE32" s="914"/>
      <c r="AF32" s="1100"/>
      <c r="AG32" s="1101"/>
      <c r="AH32" s="1101"/>
      <c r="AI32" s="1101"/>
      <c r="AJ32" s="1101"/>
      <c r="AK32" s="1101"/>
      <c r="AL32" s="1101"/>
      <c r="AM32" s="1102"/>
      <c r="AN32" s="1100"/>
      <c r="AO32" s="1101"/>
      <c r="AP32" s="1101"/>
      <c r="AQ32" s="1101"/>
      <c r="AR32" s="1101"/>
      <c r="AS32" s="1101"/>
      <c r="AT32" s="1101"/>
      <c r="AU32" s="1102"/>
      <c r="AV32" s="1100"/>
      <c r="AW32" s="1101"/>
      <c r="AX32" s="1101"/>
      <c r="AY32" s="1101"/>
      <c r="AZ32" s="1101"/>
      <c r="BA32" s="1101"/>
      <c r="BB32" s="1102"/>
      <c r="BC32" s="889"/>
      <c r="BD32" s="893"/>
      <c r="BE32" s="894"/>
      <c r="BF32" s="894"/>
      <c r="BG32" s="895"/>
      <c r="BH32" s="295"/>
      <c r="BI32" s="210"/>
      <c r="BJ32" s="98"/>
      <c r="BK32" s="865"/>
      <c r="BL32" s="865"/>
      <c r="BM32" s="865"/>
      <c r="BN32" s="865"/>
      <c r="BO32" s="865"/>
      <c r="BP32" s="865"/>
      <c r="BQ32" s="865"/>
      <c r="BR32" s="99"/>
      <c r="BS32" s="1066"/>
      <c r="BT32" s="1067"/>
      <c r="BU32" s="1068"/>
      <c r="BV32" s="1068"/>
      <c r="BW32" s="1068"/>
      <c r="BX32" s="1068"/>
      <c r="BY32" s="1068"/>
      <c r="BZ32" s="1068"/>
      <c r="CA32" s="1068"/>
      <c r="CB32" s="1068"/>
      <c r="CC32" s="1068"/>
      <c r="CD32" s="1068"/>
      <c r="CE32" s="1069"/>
      <c r="CF32" s="991"/>
      <c r="CG32" s="992"/>
      <c r="CH32" s="992"/>
      <c r="CI32" s="992"/>
      <c r="CJ32" s="992"/>
      <c r="CK32" s="992"/>
      <c r="CL32" s="992"/>
      <c r="CM32" s="992"/>
      <c r="CN32" s="993"/>
      <c r="CP32" s="1073"/>
      <c r="CQ32" s="1074"/>
    </row>
    <row r="33" spans="1:95" ht="7.35" customHeight="1" x14ac:dyDescent="0.2">
      <c r="A33" s="533"/>
      <c r="B33" s="414"/>
      <c r="C33" s="937" t="s">
        <v>197</v>
      </c>
      <c r="D33" s="938"/>
      <c r="E33" s="938"/>
      <c r="F33" s="938"/>
      <c r="G33" s="938"/>
      <c r="H33" s="939"/>
      <c r="I33" s="915" t="str">
        <f>IF(IFERROR(VLOOKUP($CP$18,入力リスト!A:AT,8,FALSE),0)=0,"",VLOOKUP($CP$18,入力リスト!A:AT,8,FALSE))</f>
        <v/>
      </c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7"/>
      <c r="AF33" s="1100"/>
      <c r="AG33" s="1101"/>
      <c r="AH33" s="1101"/>
      <c r="AI33" s="1101"/>
      <c r="AJ33" s="1101"/>
      <c r="AK33" s="1101"/>
      <c r="AL33" s="1101"/>
      <c r="AM33" s="1102"/>
      <c r="AN33" s="1100"/>
      <c r="AO33" s="1101"/>
      <c r="AP33" s="1101"/>
      <c r="AQ33" s="1101"/>
      <c r="AR33" s="1101"/>
      <c r="AS33" s="1101"/>
      <c r="AT33" s="1101"/>
      <c r="AU33" s="1102"/>
      <c r="AV33" s="1100"/>
      <c r="AW33" s="1101"/>
      <c r="AX33" s="1101"/>
      <c r="AY33" s="1101"/>
      <c r="AZ33" s="1101"/>
      <c r="BA33" s="1101"/>
      <c r="BB33" s="1102"/>
      <c r="BC33" s="889"/>
      <c r="BD33" s="893"/>
      <c r="BE33" s="894"/>
      <c r="BF33" s="894"/>
      <c r="BG33" s="895"/>
      <c r="BH33" s="295"/>
      <c r="BI33" s="210"/>
      <c r="BJ33" s="98"/>
      <c r="BK33" s="865"/>
      <c r="BL33" s="865"/>
      <c r="BM33" s="865"/>
      <c r="BN33" s="865"/>
      <c r="BO33" s="865"/>
      <c r="BP33" s="865"/>
      <c r="BQ33" s="865"/>
      <c r="BR33" s="102"/>
      <c r="BS33" s="997"/>
      <c r="BT33" s="998"/>
      <c r="BU33" s="998"/>
      <c r="BV33" s="998"/>
      <c r="BW33" s="998"/>
      <c r="BX33" s="998"/>
      <c r="BY33" s="998"/>
      <c r="BZ33" s="998"/>
      <c r="CA33" s="998"/>
      <c r="CB33" s="998"/>
      <c r="CC33" s="998"/>
      <c r="CD33" s="998"/>
      <c r="CE33" s="999"/>
      <c r="CF33" s="991"/>
      <c r="CG33" s="992"/>
      <c r="CH33" s="992"/>
      <c r="CI33" s="992"/>
      <c r="CJ33" s="992"/>
      <c r="CK33" s="992"/>
      <c r="CL33" s="992"/>
      <c r="CM33" s="992"/>
      <c r="CN33" s="993"/>
      <c r="CP33" s="1073"/>
      <c r="CQ33" s="1074"/>
    </row>
    <row r="34" spans="1:95" ht="7.35" customHeight="1" thickBot="1" x14ac:dyDescent="0.25">
      <c r="A34" s="533"/>
      <c r="B34" s="414"/>
      <c r="C34" s="937"/>
      <c r="D34" s="938"/>
      <c r="E34" s="938"/>
      <c r="F34" s="938"/>
      <c r="G34" s="938"/>
      <c r="H34" s="939"/>
      <c r="I34" s="915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7"/>
      <c r="AF34" s="1100"/>
      <c r="AG34" s="1101"/>
      <c r="AH34" s="1101"/>
      <c r="AI34" s="1101"/>
      <c r="AJ34" s="1101"/>
      <c r="AK34" s="1101"/>
      <c r="AL34" s="1101"/>
      <c r="AM34" s="1102"/>
      <c r="AN34" s="1100"/>
      <c r="AO34" s="1101"/>
      <c r="AP34" s="1101"/>
      <c r="AQ34" s="1101"/>
      <c r="AR34" s="1101"/>
      <c r="AS34" s="1101"/>
      <c r="AT34" s="1101"/>
      <c r="AU34" s="1102"/>
      <c r="AV34" s="1100"/>
      <c r="AW34" s="1101"/>
      <c r="AX34" s="1101"/>
      <c r="AY34" s="1101"/>
      <c r="AZ34" s="1101"/>
      <c r="BA34" s="1101"/>
      <c r="BB34" s="1102"/>
      <c r="BC34" s="889"/>
      <c r="BD34" s="896"/>
      <c r="BE34" s="897"/>
      <c r="BF34" s="897"/>
      <c r="BG34" s="898"/>
      <c r="BH34" s="295"/>
      <c r="BI34" s="210"/>
      <c r="BJ34" s="98"/>
      <c r="BK34" s="865"/>
      <c r="BL34" s="865"/>
      <c r="BM34" s="865"/>
      <c r="BN34" s="865"/>
      <c r="BO34" s="865"/>
      <c r="BP34" s="865"/>
      <c r="BQ34" s="865"/>
      <c r="BR34" s="102"/>
      <c r="BS34" s="997"/>
      <c r="BT34" s="998"/>
      <c r="BU34" s="998"/>
      <c r="BV34" s="998"/>
      <c r="BW34" s="998"/>
      <c r="BX34" s="998"/>
      <c r="BY34" s="998"/>
      <c r="BZ34" s="998"/>
      <c r="CA34" s="998"/>
      <c r="CB34" s="998"/>
      <c r="CC34" s="998"/>
      <c r="CD34" s="998"/>
      <c r="CE34" s="999"/>
      <c r="CF34" s="991"/>
      <c r="CG34" s="992"/>
      <c r="CH34" s="992"/>
      <c r="CI34" s="992"/>
      <c r="CJ34" s="992"/>
      <c r="CK34" s="992"/>
      <c r="CL34" s="992"/>
      <c r="CM34" s="992"/>
      <c r="CN34" s="993"/>
      <c r="CP34" s="1075"/>
      <c r="CQ34" s="1076"/>
    </row>
    <row r="35" spans="1:95" ht="3.75" customHeight="1" x14ac:dyDescent="0.2">
      <c r="A35" s="533"/>
      <c r="B35" s="415"/>
      <c r="C35" s="940"/>
      <c r="D35" s="941"/>
      <c r="E35" s="941"/>
      <c r="F35" s="941"/>
      <c r="G35" s="941"/>
      <c r="H35" s="942"/>
      <c r="I35" s="918"/>
      <c r="J35" s="919"/>
      <c r="K35" s="919"/>
      <c r="L35" s="919"/>
      <c r="M35" s="919"/>
      <c r="N35" s="919"/>
      <c r="O35" s="919"/>
      <c r="P35" s="919"/>
      <c r="Q35" s="919"/>
      <c r="R35" s="919"/>
      <c r="S35" s="919"/>
      <c r="T35" s="919"/>
      <c r="U35" s="919"/>
      <c r="V35" s="919"/>
      <c r="W35" s="919"/>
      <c r="X35" s="919"/>
      <c r="Y35" s="919"/>
      <c r="Z35" s="919"/>
      <c r="AA35" s="919"/>
      <c r="AB35" s="919"/>
      <c r="AC35" s="919"/>
      <c r="AD35" s="919"/>
      <c r="AE35" s="920"/>
      <c r="AF35" s="1103"/>
      <c r="AG35" s="1104"/>
      <c r="AH35" s="1104"/>
      <c r="AI35" s="1104"/>
      <c r="AJ35" s="1104"/>
      <c r="AK35" s="1104"/>
      <c r="AL35" s="1104"/>
      <c r="AM35" s="1105"/>
      <c r="AN35" s="1103"/>
      <c r="AO35" s="1104"/>
      <c r="AP35" s="1104"/>
      <c r="AQ35" s="1104"/>
      <c r="AR35" s="1104"/>
      <c r="AS35" s="1104"/>
      <c r="AT35" s="1104"/>
      <c r="AU35" s="1105"/>
      <c r="AV35" s="1103"/>
      <c r="AW35" s="1104"/>
      <c r="AX35" s="1104"/>
      <c r="AY35" s="1104"/>
      <c r="AZ35" s="1104"/>
      <c r="BA35" s="1104"/>
      <c r="BB35" s="1105"/>
      <c r="BC35" s="1000"/>
      <c r="BD35" s="136"/>
      <c r="BE35" s="136"/>
      <c r="BF35" s="136"/>
      <c r="BG35" s="136"/>
      <c r="BH35" s="136"/>
      <c r="BI35" s="211"/>
      <c r="BJ35" s="103"/>
      <c r="BK35" s="104"/>
      <c r="BL35" s="104"/>
      <c r="BM35" s="104"/>
      <c r="BN35" s="104"/>
      <c r="BO35" s="104"/>
      <c r="BP35" s="104"/>
      <c r="BQ35" s="104"/>
      <c r="BR35" s="105"/>
      <c r="BS35" s="1000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7"/>
      <c r="CF35" s="994"/>
      <c r="CG35" s="995"/>
      <c r="CH35" s="995"/>
      <c r="CI35" s="995"/>
      <c r="CJ35" s="995"/>
      <c r="CK35" s="995"/>
      <c r="CL35" s="995"/>
      <c r="CM35" s="995"/>
      <c r="CN35" s="996"/>
    </row>
    <row r="36" spans="1:95" ht="15.75" customHeight="1" x14ac:dyDescent="0.15">
      <c r="A36" s="533"/>
      <c r="B36" s="216" t="s">
        <v>136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</row>
    <row r="37" spans="1:95" ht="20.25" customHeight="1" x14ac:dyDescent="0.15">
      <c r="A37" s="533"/>
      <c r="B37" s="1080" t="s">
        <v>137</v>
      </c>
      <c r="C37" s="1083" t="s">
        <v>200</v>
      </c>
      <c r="D37" s="1084"/>
      <c r="E37" s="1084"/>
      <c r="F37" s="1084"/>
      <c r="G37" s="1084"/>
      <c r="H37" s="1085"/>
      <c r="I37" s="870" t="str">
        <f>IF(IFERROR(VLOOKUP($CP$18,入力リスト!A:AT,31,FALSE),0)=0,"",VLOOKUP($CP$18,入力リスト!A:AT,31,FALSE))</f>
        <v/>
      </c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0"/>
      <c r="X37" s="870"/>
      <c r="Y37" s="870"/>
      <c r="Z37" s="623" t="s">
        <v>234</v>
      </c>
      <c r="AA37" s="623"/>
      <c r="AB37" s="623"/>
      <c r="AC37" s="623"/>
      <c r="AD37" s="623"/>
      <c r="AE37" s="871"/>
      <c r="AF37" s="884" t="s">
        <v>203</v>
      </c>
      <c r="AG37" s="884"/>
      <c r="AH37" s="884"/>
      <c r="AI37" s="884"/>
      <c r="AJ37" s="884"/>
      <c r="AK37" s="884"/>
      <c r="AL37" s="835" t="str">
        <f>IF(IFERROR(VLOOKUP($CP$18,入力リスト!A:AT,33,FALSE),0)=0,"",VLOOKUP($CP$18,入力リスト!A:AT,33,FALSE))</f>
        <v/>
      </c>
      <c r="AM37" s="835"/>
      <c r="AN37" s="835"/>
      <c r="AO37" s="835"/>
      <c r="AP37" s="835"/>
      <c r="AQ37" s="835"/>
      <c r="AR37" s="835"/>
      <c r="AS37" s="835"/>
      <c r="AT37" s="835"/>
      <c r="AU37" s="835"/>
      <c r="AV37" s="835"/>
      <c r="AW37" s="835"/>
      <c r="AX37" s="835"/>
      <c r="AY37" s="835"/>
      <c r="AZ37" s="835"/>
      <c r="BA37" s="835"/>
      <c r="BB37" s="835"/>
      <c r="BC37" s="835"/>
      <c r="BD37" s="835"/>
      <c r="BE37" s="835"/>
      <c r="BF37" s="835"/>
      <c r="BG37" s="835"/>
      <c r="BH37" s="835"/>
      <c r="BI37" s="835"/>
      <c r="BJ37" s="90"/>
      <c r="BK37" s="117" t="s">
        <v>205</v>
      </c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867" t="str">
        <f>IF(IFERROR(VLOOKUP($CP$18,入力リスト!A:AT,34,FALSE),0)=0,"",VLOOKUP($CP$18,入力リスト!A:AT,34,FALSE))</f>
        <v/>
      </c>
      <c r="CB37" s="867"/>
      <c r="CC37" s="867"/>
      <c r="CD37" s="867"/>
      <c r="CE37" s="867"/>
      <c r="CF37" s="867"/>
      <c r="CG37" s="867"/>
      <c r="CH37" s="867"/>
      <c r="CI37" s="866" t="s">
        <v>206</v>
      </c>
      <c r="CJ37" s="866"/>
      <c r="CK37" s="866"/>
      <c r="CL37" s="866"/>
      <c r="CM37" s="866"/>
      <c r="CN37" s="87"/>
      <c r="CO37" s="44"/>
    </row>
    <row r="38" spans="1:95" ht="20.25" customHeight="1" x14ac:dyDescent="0.15">
      <c r="A38" s="533"/>
      <c r="B38" s="1081"/>
      <c r="C38" s="943" t="s">
        <v>11</v>
      </c>
      <c r="D38" s="944"/>
      <c r="E38" s="944"/>
      <c r="F38" s="944"/>
      <c r="G38" s="944"/>
      <c r="H38" s="945"/>
      <c r="I38" s="256" t="s">
        <v>244</v>
      </c>
      <c r="J38" s="256"/>
      <c r="K38" s="817" t="str">
        <f>IF(IFERROR(VLOOKUP($CP$18,入力リスト!A:AT,29,FALSE),0)=0,"",VLOOKUP($CP$18,入力リスト!A:AT,29,FALSE))</f>
        <v/>
      </c>
      <c r="L38" s="817"/>
      <c r="M38" s="817"/>
      <c r="N38" s="817"/>
      <c r="O38" s="817"/>
      <c r="P38" s="817"/>
      <c r="Q38" s="817"/>
      <c r="R38" s="817"/>
      <c r="S38" s="817"/>
      <c r="T38" s="817"/>
      <c r="U38" s="817"/>
      <c r="V38" s="817"/>
      <c r="W38" s="817"/>
      <c r="X38" s="817"/>
      <c r="Y38" s="817"/>
      <c r="Z38" s="817"/>
      <c r="AA38" s="817"/>
      <c r="AB38" s="817"/>
      <c r="AC38" s="817"/>
      <c r="AD38" s="817"/>
      <c r="AE38" s="817"/>
      <c r="AF38" s="817"/>
      <c r="AG38" s="817"/>
      <c r="AH38" s="817"/>
      <c r="AI38" s="817"/>
      <c r="AJ38" s="817"/>
      <c r="AK38" s="817"/>
      <c r="AL38" s="817"/>
      <c r="AM38" s="817"/>
      <c r="AN38" s="817"/>
      <c r="AO38" s="817"/>
      <c r="AP38" s="817"/>
      <c r="AQ38" s="817"/>
      <c r="AR38" s="817"/>
      <c r="AS38" s="817"/>
      <c r="AT38" s="818"/>
      <c r="AU38" s="1093" t="s">
        <v>201</v>
      </c>
      <c r="AV38" s="1093"/>
      <c r="AW38" s="1093"/>
      <c r="AX38" s="1099" t="s">
        <v>204</v>
      </c>
      <c r="AY38" s="1099"/>
      <c r="AZ38" s="836" t="str">
        <f>IF(IFERROR(VLOOKUP($CP$18,入力リスト!A:AT,27,FALSE),0)=0,"",VLOOKUP($CP$18,入力リスト!A:AT,27,FALSE))</f>
        <v/>
      </c>
      <c r="BA38" s="836"/>
      <c r="BB38" s="836"/>
      <c r="BC38" s="836"/>
      <c r="BD38" s="836"/>
      <c r="BE38" s="836"/>
      <c r="BF38" s="836"/>
      <c r="BG38" s="836"/>
      <c r="BH38" s="836"/>
      <c r="BI38" s="836"/>
      <c r="BJ38" s="88"/>
      <c r="BK38" s="868" t="str">
        <f>IF(IFERROR(VLOOKUP($CP$18,入力リスト!A:AT,35,FALSE),0)=0,"",VLOOKUP($CP$18,入力リスト!A:AT,35,FALSE))</f>
        <v/>
      </c>
      <c r="BL38" s="868"/>
      <c r="BM38" s="868"/>
      <c r="BN38" s="869" t="s">
        <v>232</v>
      </c>
      <c r="BO38" s="869"/>
      <c r="BP38" s="869"/>
      <c r="BQ38" s="869"/>
      <c r="BR38" s="869"/>
      <c r="BS38" s="869"/>
      <c r="BT38" s="869"/>
      <c r="BU38" s="869"/>
      <c r="BV38" s="869"/>
      <c r="BW38" s="869"/>
      <c r="BX38" s="869"/>
      <c r="BY38" s="869"/>
      <c r="BZ38" s="869"/>
      <c r="CA38" s="869"/>
      <c r="CB38" s="869"/>
      <c r="CC38" s="869"/>
      <c r="CD38" s="869"/>
      <c r="CE38" s="869"/>
      <c r="CF38" s="869"/>
      <c r="CG38" s="869"/>
      <c r="CH38" s="869"/>
      <c r="CI38" s="869"/>
      <c r="CJ38" s="869"/>
      <c r="CK38" s="869"/>
      <c r="CL38" s="869"/>
      <c r="CM38" s="869"/>
      <c r="CN38" s="89"/>
      <c r="CO38" s="44"/>
    </row>
    <row r="39" spans="1:95" s="44" customFormat="1" ht="18.75" customHeight="1" x14ac:dyDescent="0.15">
      <c r="A39" s="533"/>
      <c r="B39" s="1081"/>
      <c r="C39" s="946"/>
      <c r="D39" s="947"/>
      <c r="E39" s="947"/>
      <c r="F39" s="947"/>
      <c r="G39" s="947"/>
      <c r="H39" s="948"/>
      <c r="I39" s="813" t="str">
        <f>IF(IFERROR(VLOOKUP($CP$18,入力リスト!A:AT,30,FALSE),0)=0,"",VLOOKUP($CP$18,入力リスト!A:AT,30,FALSE))</f>
        <v/>
      </c>
      <c r="J39" s="813"/>
      <c r="K39" s="813"/>
      <c r="L39" s="813"/>
      <c r="M39" s="813"/>
      <c r="N39" s="813"/>
      <c r="O39" s="813"/>
      <c r="P39" s="813"/>
      <c r="Q39" s="813"/>
      <c r="R39" s="813"/>
      <c r="S39" s="813"/>
      <c r="T39" s="813"/>
      <c r="U39" s="813"/>
      <c r="V39" s="813"/>
      <c r="W39" s="813"/>
      <c r="X39" s="813"/>
      <c r="Y39" s="813"/>
      <c r="Z39" s="813"/>
      <c r="AA39" s="813"/>
      <c r="AB39" s="813"/>
      <c r="AC39" s="813"/>
      <c r="AD39" s="813"/>
      <c r="AE39" s="813"/>
      <c r="AF39" s="813"/>
      <c r="AG39" s="813"/>
      <c r="AH39" s="813"/>
      <c r="AI39" s="813"/>
      <c r="AJ39" s="813"/>
      <c r="AK39" s="813"/>
      <c r="AL39" s="813"/>
      <c r="AM39" s="813"/>
      <c r="AN39" s="813"/>
      <c r="AO39" s="813"/>
      <c r="AP39" s="813"/>
      <c r="AQ39" s="813"/>
      <c r="AR39" s="813"/>
      <c r="AS39" s="813"/>
      <c r="AT39" s="814"/>
      <c r="AU39" s="1093"/>
      <c r="AV39" s="1093"/>
      <c r="AW39" s="1093"/>
      <c r="AX39" s="1099"/>
      <c r="AY39" s="1099"/>
      <c r="AZ39" s="836"/>
      <c r="BA39" s="836"/>
      <c r="BB39" s="836"/>
      <c r="BC39" s="836"/>
      <c r="BD39" s="836"/>
      <c r="BE39" s="836"/>
      <c r="BF39" s="836"/>
      <c r="BG39" s="836"/>
      <c r="BH39" s="836"/>
      <c r="BI39" s="836"/>
      <c r="BJ39" s="88"/>
      <c r="BK39" s="819" t="s">
        <v>233</v>
      </c>
      <c r="BL39" s="819"/>
      <c r="BM39" s="819"/>
      <c r="BN39" s="819"/>
      <c r="BO39" s="819"/>
      <c r="BP39" s="819"/>
      <c r="BQ39" s="819"/>
      <c r="BR39" s="819"/>
      <c r="BS39" s="819"/>
      <c r="BT39" s="819"/>
      <c r="BU39" s="819"/>
      <c r="BV39" s="819"/>
      <c r="BW39" s="819"/>
      <c r="BX39" s="819"/>
      <c r="BY39" s="819"/>
      <c r="BZ39" s="819"/>
      <c r="CA39" s="819"/>
      <c r="CB39" s="819"/>
      <c r="CC39" s="819"/>
      <c r="CD39" s="819"/>
      <c r="CE39" s="819"/>
      <c r="CF39" s="819"/>
      <c r="CG39" s="819"/>
      <c r="CH39" s="819"/>
      <c r="CI39" s="819"/>
      <c r="CJ39" s="819"/>
      <c r="CK39" s="819"/>
      <c r="CL39" s="819"/>
      <c r="CM39" s="819"/>
      <c r="CN39" s="89"/>
    </row>
    <row r="40" spans="1:95" ht="8.25" customHeight="1" x14ac:dyDescent="0.2">
      <c r="A40" s="533"/>
      <c r="B40" s="1081"/>
      <c r="C40" s="881"/>
      <c r="D40" s="882"/>
      <c r="E40" s="882"/>
      <c r="F40" s="882"/>
      <c r="G40" s="882"/>
      <c r="H40" s="883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5"/>
      <c r="AD40" s="815"/>
      <c r="AE40" s="815"/>
      <c r="AF40" s="815"/>
      <c r="AG40" s="815"/>
      <c r="AH40" s="815"/>
      <c r="AI40" s="815"/>
      <c r="AJ40" s="815"/>
      <c r="AK40" s="815"/>
      <c r="AL40" s="815"/>
      <c r="AM40" s="815"/>
      <c r="AN40" s="815"/>
      <c r="AO40" s="815"/>
      <c r="AP40" s="815"/>
      <c r="AQ40" s="815"/>
      <c r="AR40" s="815"/>
      <c r="AS40" s="815"/>
      <c r="AT40" s="816"/>
      <c r="AU40" s="1094"/>
      <c r="AV40" s="1094"/>
      <c r="AW40" s="1094"/>
      <c r="AX40" s="839"/>
      <c r="AY40" s="839"/>
      <c r="AZ40" s="837"/>
      <c r="BA40" s="837"/>
      <c r="BB40" s="837"/>
      <c r="BC40" s="837"/>
      <c r="BD40" s="837"/>
      <c r="BE40" s="837"/>
      <c r="BF40" s="837"/>
      <c r="BG40" s="837"/>
      <c r="BH40" s="837"/>
      <c r="BI40" s="837"/>
      <c r="BJ40" s="84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6"/>
      <c r="CO40" s="44"/>
    </row>
    <row r="41" spans="1:95" ht="15.75" customHeight="1" x14ac:dyDescent="0.2">
      <c r="A41" s="533"/>
      <c r="B41" s="1081"/>
      <c r="C41" s="881" t="s">
        <v>191</v>
      </c>
      <c r="D41" s="882"/>
      <c r="E41" s="882"/>
      <c r="F41" s="882"/>
      <c r="G41" s="882"/>
      <c r="H41" s="883"/>
      <c r="I41" s="885" t="str">
        <f>IF(IFERROR(VLOOKUP($CP$18,入力リスト!A:AT,25,FALSE),0)=0,"",VLOOKUP($CP$18,入力リスト!A:AT,25,FALSE))</f>
        <v/>
      </c>
      <c r="J41" s="886"/>
      <c r="K41" s="886"/>
      <c r="L41" s="886"/>
      <c r="M41" s="886"/>
      <c r="N41" s="886"/>
      <c r="O41" s="886"/>
      <c r="P41" s="886"/>
      <c r="Q41" s="886"/>
      <c r="R41" s="886"/>
      <c r="S41" s="886"/>
      <c r="T41" s="886"/>
      <c r="U41" s="886"/>
      <c r="V41" s="886"/>
      <c r="W41" s="886"/>
      <c r="X41" s="886"/>
      <c r="Y41" s="886"/>
      <c r="Z41" s="886"/>
      <c r="AA41" s="886"/>
      <c r="AB41" s="886"/>
      <c r="AC41" s="886"/>
      <c r="AD41" s="886"/>
      <c r="AE41" s="886"/>
      <c r="AF41" s="886"/>
      <c r="AG41" s="886"/>
      <c r="AH41" s="886"/>
      <c r="AI41" s="886"/>
      <c r="AJ41" s="886"/>
      <c r="AK41" s="886"/>
      <c r="AL41" s="886"/>
      <c r="AM41" s="886"/>
      <c r="AN41" s="886"/>
      <c r="AO41" s="886"/>
      <c r="AP41" s="886"/>
      <c r="AQ41" s="886"/>
      <c r="AR41" s="886"/>
      <c r="AS41" s="886"/>
      <c r="AT41" s="886"/>
      <c r="AU41" s="1094"/>
      <c r="AV41" s="1094"/>
      <c r="AW41" s="1094"/>
      <c r="AX41" s="834" t="s">
        <v>192</v>
      </c>
      <c r="AY41" s="834"/>
      <c r="AZ41" s="838" t="str">
        <f>IF(IFERROR(VLOOKUP($CP$18,入力リスト!A:AT,28,FALSE),0)=0,"",VLOOKUP($CP$18,入力リスト!A:AT,28,FALSE))</f>
        <v/>
      </c>
      <c r="BA41" s="838"/>
      <c r="BB41" s="838"/>
      <c r="BC41" s="838"/>
      <c r="BD41" s="838"/>
      <c r="BE41" s="838"/>
      <c r="BF41" s="838"/>
      <c r="BG41" s="838"/>
      <c r="BH41" s="838"/>
      <c r="BI41" s="838"/>
      <c r="BJ41" s="233" t="s">
        <v>74</v>
      </c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1086" t="str">
        <f>IF(IFERROR(VLOOKUP($CP$18,入力リスト!A:AT,32,FALSE),0)=0,"",VLOOKUP($CP$18,入力リスト!A:AT,32,FALSE))</f>
        <v/>
      </c>
      <c r="BY41" s="1086"/>
      <c r="BZ41" s="1086"/>
      <c r="CA41" s="1086"/>
      <c r="CB41" s="1086"/>
      <c r="CC41" s="1086"/>
      <c r="CD41" s="1086"/>
      <c r="CE41" s="1086"/>
      <c r="CF41" s="1086"/>
      <c r="CG41" s="1086"/>
      <c r="CH41" s="1086"/>
      <c r="CI41" s="1086"/>
      <c r="CJ41" s="1086"/>
      <c r="CK41" s="1086"/>
      <c r="CL41" s="1086"/>
      <c r="CM41" s="1086"/>
      <c r="CN41" s="1086"/>
      <c r="CO41" s="44"/>
    </row>
    <row r="42" spans="1:95" ht="15" customHeight="1" x14ac:dyDescent="0.2">
      <c r="A42" s="533"/>
      <c r="B42" s="1081"/>
      <c r="C42" s="1087" t="s">
        <v>243</v>
      </c>
      <c r="D42" s="1088"/>
      <c r="E42" s="1088"/>
      <c r="F42" s="1088"/>
      <c r="G42" s="1088"/>
      <c r="H42" s="1089"/>
      <c r="I42" s="1095" t="str">
        <f>IF(IFERROR(VLOOKUP($CP$18,入力リスト!A:AT,24,FALSE),0)=0,"",VLOOKUP($CP$18,入力リスト!A:AT,24,FALSE))</f>
        <v/>
      </c>
      <c r="J42" s="1095"/>
      <c r="K42" s="1095"/>
      <c r="L42" s="1095"/>
      <c r="M42" s="1095"/>
      <c r="N42" s="1095"/>
      <c r="O42" s="1095"/>
      <c r="P42" s="1095"/>
      <c r="Q42" s="1095"/>
      <c r="R42" s="1095"/>
      <c r="S42" s="1095"/>
      <c r="T42" s="1095"/>
      <c r="U42" s="1095"/>
      <c r="V42" s="1095"/>
      <c r="W42" s="1095"/>
      <c r="X42" s="1095"/>
      <c r="Y42" s="1095"/>
      <c r="Z42" s="1095"/>
      <c r="AA42" s="1095"/>
      <c r="AB42" s="1095"/>
      <c r="AC42" s="1095"/>
      <c r="AD42" s="1095"/>
      <c r="AE42" s="1095"/>
      <c r="AF42" s="1095"/>
      <c r="AG42" s="1095"/>
      <c r="AH42" s="1095"/>
      <c r="AI42" s="1095"/>
      <c r="AJ42" s="1095"/>
      <c r="AK42" s="1095"/>
      <c r="AL42" s="1095"/>
      <c r="AM42" s="1095"/>
      <c r="AN42" s="1095"/>
      <c r="AO42" s="1095"/>
      <c r="AP42" s="1095"/>
      <c r="AQ42" s="1095"/>
      <c r="AR42" s="1095"/>
      <c r="AS42" s="1095"/>
      <c r="AT42" s="1096"/>
      <c r="AU42" s="1094"/>
      <c r="AV42" s="1094"/>
      <c r="AW42" s="1094"/>
      <c r="AX42" s="834" t="s">
        <v>230</v>
      </c>
      <c r="AY42" s="839"/>
      <c r="AZ42" s="841" t="str">
        <f>IF(IFERROR(VLOOKUP($CP$18,入力リスト!A:AT,26,FALSE),0)=0,"",VLOOKUP($CP$18,入力リスト!A:AT,26,FALSE))</f>
        <v/>
      </c>
      <c r="BA42" s="842"/>
      <c r="BB42" s="842"/>
      <c r="BC42" s="842"/>
      <c r="BD42" s="842"/>
      <c r="BE42" s="842"/>
      <c r="BF42" s="842"/>
      <c r="BG42" s="842"/>
      <c r="BH42" s="842"/>
      <c r="BI42" s="843"/>
      <c r="BJ42" s="822" t="s">
        <v>207</v>
      </c>
      <c r="BK42" s="823"/>
      <c r="BL42" s="823"/>
      <c r="BM42" s="823"/>
      <c r="BN42" s="823"/>
      <c r="BO42" s="823"/>
      <c r="BP42" s="823"/>
      <c r="BQ42" s="823"/>
      <c r="BR42" s="823"/>
      <c r="BS42" s="823"/>
      <c r="BT42" s="823"/>
      <c r="BU42" s="823"/>
      <c r="BV42" s="823"/>
      <c r="BW42" s="824"/>
      <c r="BX42" s="828" t="str">
        <f>IF(IFERROR(VLOOKUP($CP$18,入力リスト!A:AT,36,FALSE),0)=0,"",VLOOKUP($CP$18,入力リスト!A:AT,36,FALSE))</f>
        <v/>
      </c>
      <c r="BY42" s="829"/>
      <c r="BZ42" s="829"/>
      <c r="CA42" s="829"/>
      <c r="CB42" s="829"/>
      <c r="CC42" s="829"/>
      <c r="CD42" s="829"/>
      <c r="CE42" s="829"/>
      <c r="CF42" s="829"/>
      <c r="CG42" s="829"/>
      <c r="CH42" s="829"/>
      <c r="CI42" s="829"/>
      <c r="CJ42" s="829"/>
      <c r="CK42" s="829"/>
      <c r="CL42" s="829"/>
      <c r="CM42" s="829"/>
      <c r="CN42" s="830"/>
      <c r="CO42" s="44"/>
    </row>
    <row r="43" spans="1:95" ht="15" customHeight="1" x14ac:dyDescent="0.2">
      <c r="A43" s="533"/>
      <c r="B43" s="1082"/>
      <c r="C43" s="1090"/>
      <c r="D43" s="1091"/>
      <c r="E43" s="1091"/>
      <c r="F43" s="1091"/>
      <c r="G43" s="1091"/>
      <c r="H43" s="1092"/>
      <c r="I43" s="1097"/>
      <c r="J43" s="1097"/>
      <c r="K43" s="1097"/>
      <c r="L43" s="1097"/>
      <c r="M43" s="1097"/>
      <c r="N43" s="1097"/>
      <c r="O43" s="1097"/>
      <c r="P43" s="1097"/>
      <c r="Q43" s="1097"/>
      <c r="R43" s="1097"/>
      <c r="S43" s="1097"/>
      <c r="T43" s="1097"/>
      <c r="U43" s="1097"/>
      <c r="V43" s="1097"/>
      <c r="W43" s="1097"/>
      <c r="X43" s="1097"/>
      <c r="Y43" s="1097"/>
      <c r="Z43" s="1097"/>
      <c r="AA43" s="1097"/>
      <c r="AB43" s="1097"/>
      <c r="AC43" s="1097"/>
      <c r="AD43" s="1097"/>
      <c r="AE43" s="1097"/>
      <c r="AF43" s="1097"/>
      <c r="AG43" s="1097"/>
      <c r="AH43" s="1097"/>
      <c r="AI43" s="1097"/>
      <c r="AJ43" s="1097"/>
      <c r="AK43" s="1097"/>
      <c r="AL43" s="1097"/>
      <c r="AM43" s="1097"/>
      <c r="AN43" s="1097"/>
      <c r="AO43" s="1097"/>
      <c r="AP43" s="1097"/>
      <c r="AQ43" s="1097"/>
      <c r="AR43" s="1097"/>
      <c r="AS43" s="1097"/>
      <c r="AT43" s="1098"/>
      <c r="AU43" s="1094"/>
      <c r="AV43" s="1094"/>
      <c r="AW43" s="1094"/>
      <c r="AX43" s="840"/>
      <c r="AY43" s="840"/>
      <c r="AZ43" s="844"/>
      <c r="BA43" s="845"/>
      <c r="BB43" s="845"/>
      <c r="BC43" s="845"/>
      <c r="BD43" s="845"/>
      <c r="BE43" s="845"/>
      <c r="BF43" s="845"/>
      <c r="BG43" s="845"/>
      <c r="BH43" s="845"/>
      <c r="BI43" s="846"/>
      <c r="BJ43" s="825"/>
      <c r="BK43" s="826"/>
      <c r="BL43" s="826"/>
      <c r="BM43" s="826"/>
      <c r="BN43" s="826"/>
      <c r="BO43" s="826"/>
      <c r="BP43" s="826"/>
      <c r="BQ43" s="826"/>
      <c r="BR43" s="826"/>
      <c r="BS43" s="826"/>
      <c r="BT43" s="826"/>
      <c r="BU43" s="826"/>
      <c r="BV43" s="826"/>
      <c r="BW43" s="827"/>
      <c r="BX43" s="831"/>
      <c r="BY43" s="832"/>
      <c r="BZ43" s="832"/>
      <c r="CA43" s="832"/>
      <c r="CB43" s="832"/>
      <c r="CC43" s="832"/>
      <c r="CD43" s="832"/>
      <c r="CE43" s="832"/>
      <c r="CF43" s="832"/>
      <c r="CG43" s="832"/>
      <c r="CH43" s="832"/>
      <c r="CI43" s="832"/>
      <c r="CJ43" s="832"/>
      <c r="CK43" s="832"/>
      <c r="CL43" s="832"/>
      <c r="CM43" s="832"/>
      <c r="CN43" s="833"/>
      <c r="CO43" s="44"/>
    </row>
    <row r="44" spans="1:95" ht="15.75" customHeight="1" x14ac:dyDescent="0.15">
      <c r="A44" s="533"/>
      <c r="B44" s="874" t="s">
        <v>208</v>
      </c>
      <c r="C44" s="874"/>
      <c r="D44" s="874"/>
      <c r="E44" s="874"/>
      <c r="F44" s="874"/>
      <c r="G44" s="874"/>
      <c r="H44" s="874"/>
      <c r="I44" s="874"/>
      <c r="J44" s="874"/>
      <c r="K44" s="874"/>
      <c r="L44" s="874"/>
      <c r="M44" s="874"/>
      <c r="N44" s="874"/>
      <c r="O44" s="874"/>
      <c r="P44" s="874"/>
      <c r="Q44" s="874"/>
      <c r="R44" s="874"/>
      <c r="S44" s="874"/>
      <c r="T44" s="874"/>
      <c r="U44" s="874"/>
      <c r="V44" s="874"/>
      <c r="W44" s="874"/>
      <c r="X44" s="874"/>
      <c r="Y44" s="874"/>
      <c r="Z44" s="874"/>
      <c r="AA44" s="874"/>
      <c r="AB44" s="874"/>
      <c r="AC44" s="874"/>
      <c r="AD44" s="874"/>
      <c r="AE44" s="874"/>
      <c r="AF44" s="874"/>
      <c r="AG44" s="874"/>
      <c r="AH44" s="874"/>
      <c r="AI44" s="874"/>
      <c r="AJ44" s="874"/>
      <c r="AK44" s="874"/>
      <c r="AL44" s="874"/>
      <c r="AM44" s="874"/>
      <c r="AN44" s="874"/>
      <c r="AO44" s="874"/>
      <c r="AP44" s="874"/>
      <c r="AQ44" s="874"/>
      <c r="AR44" s="874"/>
      <c r="AS44" s="874"/>
      <c r="AT44" s="874"/>
      <c r="AU44" s="874"/>
      <c r="AV44" s="874"/>
      <c r="AW44" s="874"/>
      <c r="AX44" s="874"/>
      <c r="AY44" s="874"/>
      <c r="AZ44" s="874"/>
      <c r="BA44" s="874"/>
      <c r="BB44" s="874"/>
      <c r="BC44" s="874"/>
      <c r="BD44" s="874"/>
      <c r="BE44" s="874"/>
      <c r="BF44" s="874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</row>
    <row r="45" spans="1:95" ht="18.75" customHeight="1" x14ac:dyDescent="0.2">
      <c r="A45" s="533"/>
      <c r="B45" s="851" t="s">
        <v>212</v>
      </c>
      <c r="C45" s="118" t="s">
        <v>210</v>
      </c>
      <c r="D45" s="118"/>
      <c r="E45" s="118"/>
      <c r="F45" s="118"/>
      <c r="G45" s="118"/>
      <c r="H45" s="118"/>
      <c r="I45" s="118"/>
      <c r="J45" s="118"/>
      <c r="K45" s="820" t="str">
        <f>IF(IFERROR(VLOOKUP($CP$18,入力リスト!A:AT,37,FALSE),0)=0,"",VLOOKUP($CP$18,入力リスト!A:AT,37,FALSE))</f>
        <v/>
      </c>
      <c r="L45" s="820"/>
      <c r="M45" s="820"/>
      <c r="N45" s="820"/>
      <c r="O45" s="118" t="s">
        <v>209</v>
      </c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804"/>
      <c r="AZ45" s="859" t="s">
        <v>218</v>
      </c>
      <c r="BA45" s="859"/>
      <c r="BB45" s="859"/>
      <c r="BC45" s="859"/>
      <c r="BD45" s="859"/>
      <c r="BE45" s="859"/>
      <c r="BF45" s="858" t="s">
        <v>217</v>
      </c>
      <c r="BG45" s="858"/>
      <c r="BH45" s="858"/>
      <c r="BI45" s="858"/>
      <c r="BJ45" s="858"/>
      <c r="BK45" s="858"/>
      <c r="BL45" s="858"/>
      <c r="BM45" s="858"/>
      <c r="BN45" s="858"/>
      <c r="BO45" s="858"/>
      <c r="BP45" s="858"/>
      <c r="BQ45" s="854" t="str">
        <f>"一括徴収した税額は "&amp;IF(IFERROR(VLOOKUP($CP$18,入力リスト!A:AT,41,FALSE),0)=0,"  ",VLOOKUP($CP$18,入力リスト!A:AT,41,FALSE))&amp;" 月分（ "&amp;TEXT(IF(IFERROR(VLOOKUP($CP$18,入力リスト!A:AT,42,FALSE),0)=0,"   月     日  ",VLOOKUP($CP$18,入力リスト!A:AT,42,FALSE)),"m月d日")&amp;" 納期分）で納入します。"</f>
        <v>一括徴収した税額は    月分（    月     日   納期分）で納入します。</v>
      </c>
      <c r="BR45" s="854"/>
      <c r="BS45" s="854"/>
      <c r="BT45" s="854"/>
      <c r="BU45" s="854"/>
      <c r="BV45" s="854"/>
      <c r="BW45" s="854"/>
      <c r="BX45" s="854"/>
      <c r="BY45" s="854"/>
      <c r="BZ45" s="854"/>
      <c r="CA45" s="854"/>
      <c r="CB45" s="854"/>
      <c r="CC45" s="854"/>
      <c r="CD45" s="854"/>
      <c r="CE45" s="854"/>
      <c r="CF45" s="854"/>
      <c r="CG45" s="854"/>
      <c r="CH45" s="854"/>
      <c r="CI45" s="854"/>
      <c r="CJ45" s="854"/>
      <c r="CK45" s="854"/>
      <c r="CL45" s="854"/>
      <c r="CM45" s="854"/>
      <c r="CN45" s="855"/>
    </row>
    <row r="46" spans="1:95" ht="18.75" customHeight="1" x14ac:dyDescent="0.2">
      <c r="A46" s="533"/>
      <c r="B46" s="853"/>
      <c r="C46" s="880" t="s">
        <v>213</v>
      </c>
      <c r="D46" s="880"/>
      <c r="E46" s="880"/>
      <c r="F46" s="880"/>
      <c r="G46" s="880"/>
      <c r="H46" s="880"/>
      <c r="I46" s="880"/>
      <c r="J46" s="880"/>
      <c r="K46" s="877" t="str">
        <f>IF(IFERROR(VLOOKUP($CP$18,入力リスト!A:AT,38,FALSE),0)=0,"",VLOOKUP($CP$18,入力リスト!A:AT,38,FALSE))</f>
        <v/>
      </c>
      <c r="L46" s="877"/>
      <c r="M46" s="877"/>
      <c r="N46" s="877"/>
      <c r="O46" s="878" t="s">
        <v>211</v>
      </c>
      <c r="P46" s="878"/>
      <c r="Q46" s="878"/>
      <c r="R46" s="878"/>
      <c r="S46" s="878"/>
      <c r="T46" s="878"/>
      <c r="U46" s="878"/>
      <c r="V46" s="878"/>
      <c r="W46" s="878"/>
      <c r="X46" s="878"/>
      <c r="Y46" s="878"/>
      <c r="Z46" s="878"/>
      <c r="AA46" s="878"/>
      <c r="AB46" s="878"/>
      <c r="AC46" s="878"/>
      <c r="AD46" s="878"/>
      <c r="AE46" s="878"/>
      <c r="AF46" s="878"/>
      <c r="AG46" s="878"/>
      <c r="AH46" s="878"/>
      <c r="AI46" s="878"/>
      <c r="AJ46" s="878"/>
      <c r="AK46" s="878"/>
      <c r="AL46" s="878"/>
      <c r="AM46" s="878"/>
      <c r="AN46" s="878"/>
      <c r="AO46" s="878"/>
      <c r="AP46" s="878"/>
      <c r="AQ46" s="878"/>
      <c r="AR46" s="878"/>
      <c r="AS46" s="878"/>
      <c r="AT46" s="878"/>
      <c r="AU46" s="878"/>
      <c r="AV46" s="878"/>
      <c r="AW46" s="878"/>
      <c r="AX46" s="878"/>
      <c r="AY46" s="879"/>
      <c r="AZ46" s="860" t="str">
        <f>IF(IFERROR(VLOOKUP($CP$18,入力リスト!A:AT,39,FALSE),0)=0,"",VLOOKUP($CP$18,入力リスト!A:AT,39,FALSE))</f>
        <v/>
      </c>
      <c r="BA46" s="860"/>
      <c r="BB46" s="860"/>
      <c r="BC46" s="860"/>
      <c r="BD46" s="860"/>
      <c r="BE46" s="860"/>
      <c r="BF46" s="875" t="str">
        <f>IF(IFERROR(VLOOKUP($CP$18,入力リスト!A:AT,40,FALSE),0)=0,"",VLOOKUP($CP$18,入力リスト!A:AT,40,FALSE))</f>
        <v/>
      </c>
      <c r="BG46" s="876"/>
      <c r="BH46" s="876"/>
      <c r="BI46" s="876"/>
      <c r="BJ46" s="876"/>
      <c r="BK46" s="876"/>
      <c r="BL46" s="876"/>
      <c r="BM46" s="876"/>
      <c r="BN46" s="872" t="s">
        <v>238</v>
      </c>
      <c r="BO46" s="872"/>
      <c r="BP46" s="873"/>
      <c r="BQ46" s="856"/>
      <c r="BR46" s="856"/>
      <c r="BS46" s="856"/>
      <c r="BT46" s="856"/>
      <c r="BU46" s="856"/>
      <c r="BV46" s="856"/>
      <c r="BW46" s="856"/>
      <c r="BX46" s="856"/>
      <c r="BY46" s="856"/>
      <c r="BZ46" s="856"/>
      <c r="CA46" s="856"/>
      <c r="CB46" s="856"/>
      <c r="CC46" s="856"/>
      <c r="CD46" s="856"/>
      <c r="CE46" s="856"/>
      <c r="CF46" s="856"/>
      <c r="CG46" s="856"/>
      <c r="CH46" s="856"/>
      <c r="CI46" s="856"/>
      <c r="CJ46" s="856"/>
      <c r="CK46" s="856"/>
      <c r="CL46" s="856"/>
      <c r="CM46" s="856"/>
      <c r="CN46" s="857"/>
    </row>
    <row r="47" spans="1:95" s="44" customFormat="1" ht="15.75" customHeight="1" x14ac:dyDescent="0.15">
      <c r="A47" s="28"/>
      <c r="B47" s="874" t="s">
        <v>214</v>
      </c>
      <c r="C47" s="874"/>
      <c r="D47" s="874"/>
      <c r="E47" s="874"/>
      <c r="F47" s="874"/>
      <c r="G47" s="874"/>
      <c r="H47" s="874"/>
      <c r="I47" s="874"/>
      <c r="J47" s="874"/>
      <c r="K47" s="874"/>
      <c r="L47" s="874"/>
      <c r="M47" s="874"/>
      <c r="N47" s="874"/>
      <c r="O47" s="874"/>
      <c r="P47" s="874"/>
      <c r="Q47" s="874"/>
      <c r="R47" s="874"/>
      <c r="S47" s="874"/>
      <c r="T47" s="874"/>
      <c r="U47" s="874"/>
      <c r="V47" s="874"/>
      <c r="W47" s="874"/>
      <c r="X47" s="874"/>
      <c r="Y47" s="874"/>
      <c r="Z47" s="874"/>
      <c r="AA47" s="874"/>
      <c r="AB47" s="874"/>
      <c r="AC47" s="874"/>
      <c r="AD47" s="874"/>
      <c r="AE47" s="874"/>
      <c r="AF47" s="874"/>
      <c r="AG47" s="874"/>
      <c r="AH47" s="874"/>
      <c r="AI47" s="874"/>
      <c r="AJ47" s="874"/>
      <c r="AK47" s="874"/>
      <c r="AL47" s="874"/>
      <c r="AM47" s="874"/>
      <c r="AN47" s="874"/>
      <c r="AO47" s="874"/>
      <c r="AP47" s="874"/>
      <c r="AQ47" s="874"/>
      <c r="AR47" s="874"/>
      <c r="AS47" s="874"/>
      <c r="AT47" s="874"/>
      <c r="AU47" s="874"/>
      <c r="AV47" s="874"/>
      <c r="AW47" s="874"/>
      <c r="AX47" s="874"/>
      <c r="AY47" s="874"/>
      <c r="AZ47" s="874"/>
      <c r="BA47" s="874"/>
      <c r="BB47" s="874"/>
      <c r="BC47" s="874"/>
      <c r="BD47" s="874"/>
      <c r="BE47" s="874"/>
      <c r="BF47" s="874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</row>
    <row r="48" spans="1:95" ht="14.25" customHeight="1" x14ac:dyDescent="0.2">
      <c r="B48" s="851" t="s">
        <v>212</v>
      </c>
      <c r="C48" s="118" t="s">
        <v>210</v>
      </c>
      <c r="D48" s="118"/>
      <c r="E48" s="118"/>
      <c r="F48" s="118"/>
      <c r="G48" s="118"/>
      <c r="H48" s="118"/>
      <c r="I48" s="118"/>
      <c r="J48" s="118"/>
      <c r="K48" s="820" t="str">
        <f>IF(IFERROR(VLOOKUP($CP$18,入力リスト!A:AT,43,FALSE),0)=0,"",VLOOKUP($CP$18,入力リスト!A:AT,43,FALSE))</f>
        <v/>
      </c>
      <c r="L48" s="820"/>
      <c r="M48" s="820"/>
      <c r="N48" s="820"/>
      <c r="O48" s="118" t="s">
        <v>215</v>
      </c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804"/>
      <c r="BC48" s="795" t="s">
        <v>253</v>
      </c>
      <c r="BD48" s="796"/>
      <c r="BE48" s="797"/>
      <c r="BF48" s="789"/>
      <c r="BG48" s="789"/>
      <c r="BH48" s="789"/>
      <c r="BI48" s="789"/>
      <c r="BJ48" s="789"/>
      <c r="BK48" s="789"/>
      <c r="BL48" s="789"/>
      <c r="BM48" s="789"/>
      <c r="BN48" s="789"/>
      <c r="BO48" s="789"/>
      <c r="BP48" s="789"/>
      <c r="BQ48" s="789"/>
      <c r="BR48" s="789"/>
      <c r="BS48" s="789"/>
      <c r="BT48" s="789"/>
      <c r="BU48" s="789"/>
      <c r="BV48" s="789"/>
      <c r="BW48" s="790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</row>
    <row r="49" spans="2:92" ht="14.25" customHeight="1" x14ac:dyDescent="0.2">
      <c r="B49" s="852"/>
      <c r="C49" s="337" t="s">
        <v>250</v>
      </c>
      <c r="D49" s="821"/>
      <c r="E49" s="821"/>
      <c r="F49" s="821"/>
      <c r="G49" s="1122" t="str">
        <f>IF(IFERROR(VLOOKUP($CP$18,入力リスト!A:AT,44,FALSE),0)=0,"",VLOOKUP($CP$18,入力リスト!A:AT,44,FALSE))</f>
        <v/>
      </c>
      <c r="H49" s="1122"/>
      <c r="I49" s="1122"/>
      <c r="J49" s="1122"/>
      <c r="K49" s="805" t="s">
        <v>252</v>
      </c>
      <c r="L49" s="805"/>
      <c r="M49" s="805"/>
      <c r="N49" s="805"/>
      <c r="O49" s="805"/>
      <c r="P49" s="805"/>
      <c r="Q49" s="805"/>
      <c r="R49" s="805"/>
      <c r="S49" s="805"/>
      <c r="T49" s="805"/>
      <c r="U49" s="805"/>
      <c r="V49" s="805"/>
      <c r="W49" s="805"/>
      <c r="X49" s="805"/>
      <c r="Y49" s="805"/>
      <c r="Z49" s="805"/>
      <c r="AA49" s="805"/>
      <c r="AB49" s="805"/>
      <c r="AC49" s="805"/>
      <c r="AD49" s="805"/>
      <c r="AE49" s="805"/>
      <c r="AF49" s="805"/>
      <c r="AG49" s="805"/>
      <c r="AH49" s="805"/>
      <c r="AI49" s="805"/>
      <c r="AJ49" s="805"/>
      <c r="AK49" s="805"/>
      <c r="AL49" s="805"/>
      <c r="AM49" s="805"/>
      <c r="AN49" s="805"/>
      <c r="AO49" s="805"/>
      <c r="AP49" s="805"/>
      <c r="AQ49" s="805"/>
      <c r="AR49" s="805"/>
      <c r="AS49" s="805"/>
      <c r="AT49" s="805"/>
      <c r="AU49" s="805"/>
      <c r="AV49" s="805"/>
      <c r="AW49" s="805"/>
      <c r="AX49" s="805"/>
      <c r="AY49" s="805"/>
      <c r="AZ49" s="805"/>
      <c r="BA49" s="805"/>
      <c r="BB49" s="806"/>
      <c r="BC49" s="798"/>
      <c r="BD49" s="799"/>
      <c r="BE49" s="800"/>
      <c r="BF49" s="791"/>
      <c r="BG49" s="791"/>
      <c r="BH49" s="791"/>
      <c r="BI49" s="791"/>
      <c r="BJ49" s="791"/>
      <c r="BK49" s="791"/>
      <c r="BL49" s="791"/>
      <c r="BM49" s="791"/>
      <c r="BN49" s="791"/>
      <c r="BO49" s="791"/>
      <c r="BP49" s="791"/>
      <c r="BQ49" s="791"/>
      <c r="BR49" s="791"/>
      <c r="BS49" s="791"/>
      <c r="BT49" s="791"/>
      <c r="BU49" s="791"/>
      <c r="BV49" s="791"/>
      <c r="BW49" s="792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</row>
    <row r="50" spans="2:92" s="44" customFormat="1" ht="12" x14ac:dyDescent="0.2">
      <c r="B50" s="852"/>
      <c r="C50" s="45"/>
      <c r="D50" s="115" t="s">
        <v>251</v>
      </c>
      <c r="E50" s="115"/>
      <c r="F50" s="115"/>
      <c r="G50" s="115"/>
      <c r="H50" s="115"/>
      <c r="I50" s="115"/>
      <c r="J50" s="115"/>
      <c r="K50" s="94"/>
      <c r="L50" s="94"/>
      <c r="M50" s="94"/>
      <c r="N50" s="94"/>
      <c r="O50" s="101"/>
      <c r="P50" s="48"/>
      <c r="Q50" s="48"/>
      <c r="R50" s="48"/>
      <c r="S50" s="48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22"/>
      <c r="AN50" s="22"/>
      <c r="AO50" s="22"/>
      <c r="AP50" s="22"/>
      <c r="AQ50" s="22"/>
      <c r="AR50" s="22"/>
      <c r="AS50" s="22"/>
      <c r="AT50" s="22"/>
      <c r="AU50" s="93"/>
      <c r="AV50" s="94"/>
      <c r="AW50" s="94"/>
      <c r="AX50" s="94"/>
      <c r="AY50" s="94"/>
      <c r="AZ50" s="94"/>
      <c r="BA50" s="94"/>
      <c r="BB50" s="95"/>
      <c r="BC50" s="798"/>
      <c r="BD50" s="799"/>
      <c r="BE50" s="800"/>
      <c r="BF50" s="791"/>
      <c r="BG50" s="791"/>
      <c r="BH50" s="791"/>
      <c r="BI50" s="791"/>
      <c r="BJ50" s="791"/>
      <c r="BK50" s="791"/>
      <c r="BL50" s="791"/>
      <c r="BM50" s="791"/>
      <c r="BN50" s="791"/>
      <c r="BO50" s="791"/>
      <c r="BP50" s="791"/>
      <c r="BQ50" s="791"/>
      <c r="BR50" s="791"/>
      <c r="BS50" s="791"/>
      <c r="BT50" s="791"/>
      <c r="BU50" s="791"/>
      <c r="BV50" s="791"/>
      <c r="BW50" s="792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</row>
    <row r="51" spans="2:92" ht="14.25" customHeight="1" x14ac:dyDescent="0.2">
      <c r="B51" s="853"/>
      <c r="C51" s="23" t="s">
        <v>216</v>
      </c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109"/>
      <c r="AV51" s="109"/>
      <c r="AW51" s="109"/>
      <c r="AX51" s="109"/>
      <c r="AY51" s="109"/>
      <c r="AZ51" s="109"/>
      <c r="BA51" s="109"/>
      <c r="BB51" s="109"/>
      <c r="BC51" s="801"/>
      <c r="BD51" s="802"/>
      <c r="BE51" s="803"/>
      <c r="BF51" s="793"/>
      <c r="BG51" s="793"/>
      <c r="BH51" s="793"/>
      <c r="BI51" s="793"/>
      <c r="BJ51" s="793"/>
      <c r="BK51" s="793"/>
      <c r="BL51" s="793"/>
      <c r="BM51" s="793"/>
      <c r="BN51" s="793"/>
      <c r="BO51" s="793"/>
      <c r="BP51" s="793"/>
      <c r="BQ51" s="793"/>
      <c r="BR51" s="793"/>
      <c r="BS51" s="793"/>
      <c r="BT51" s="793"/>
      <c r="BU51" s="793"/>
      <c r="BV51" s="793"/>
      <c r="BW51" s="794"/>
      <c r="BX51" s="96"/>
      <c r="BY51" s="96"/>
      <c r="BZ51" s="96"/>
      <c r="CA51" s="96"/>
      <c r="CB51" s="96"/>
      <c r="CC51" s="96"/>
      <c r="CD51" s="96"/>
      <c r="CE51" s="96"/>
      <c r="CF51" s="96"/>
      <c r="CG51" s="96"/>
      <c r="CH51" s="96"/>
      <c r="CI51" s="96"/>
      <c r="CJ51" s="96"/>
      <c r="CK51" s="96"/>
      <c r="CL51" s="96"/>
      <c r="CM51" s="96"/>
      <c r="CN51" s="96"/>
    </row>
    <row r="52" spans="2:92" ht="18" customHeight="1" x14ac:dyDescent="0.2"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</row>
    <row r="53" spans="2:92" x14ac:dyDescent="0.2"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</row>
    <row r="54" spans="2:92" x14ac:dyDescent="0.2"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</row>
  </sheetData>
  <mergeCells count="180">
    <mergeCell ref="BC30:BI30"/>
    <mergeCell ref="C49:F49"/>
    <mergeCell ref="G49:J49"/>
    <mergeCell ref="K49:BB49"/>
    <mergeCell ref="BS31:BT32"/>
    <mergeCell ref="BU31:CE32"/>
    <mergeCell ref="CP18:CQ23"/>
    <mergeCell ref="CP29:CQ34"/>
    <mergeCell ref="CP24:CQ28"/>
    <mergeCell ref="B44:BF44"/>
    <mergeCell ref="B36:CN36"/>
    <mergeCell ref="B37:B43"/>
    <mergeCell ref="C37:H37"/>
    <mergeCell ref="BX41:CN41"/>
    <mergeCell ref="C42:H43"/>
    <mergeCell ref="AU38:AW43"/>
    <mergeCell ref="I42:AT43"/>
    <mergeCell ref="AX38:AY40"/>
    <mergeCell ref="AF20:AM35"/>
    <mergeCell ref="AW24:AY27"/>
    <mergeCell ref="AN31:AU35"/>
    <mergeCell ref="AV31:BB35"/>
    <mergeCell ref="BC31:BC34"/>
    <mergeCell ref="BD31:BG34"/>
    <mergeCell ref="BH31:BI34"/>
    <mergeCell ref="AV19:AV22"/>
    <mergeCell ref="AW19:AY22"/>
    <mergeCell ref="AN29:AU30"/>
    <mergeCell ref="CF14:CN17"/>
    <mergeCell ref="BC18:BI20"/>
    <mergeCell ref="BJ18:BR18"/>
    <mergeCell ref="BS18:CE18"/>
    <mergeCell ref="CF18:CN19"/>
    <mergeCell ref="CF20:CN23"/>
    <mergeCell ref="BC21:BC24"/>
    <mergeCell ref="BD21:BG24"/>
    <mergeCell ref="BH21:BI24"/>
    <mergeCell ref="CF24:CN28"/>
    <mergeCell ref="BC25:BI25"/>
    <mergeCell ref="BD26:BG29"/>
    <mergeCell ref="BH26:BI29"/>
    <mergeCell ref="BS27:CE28"/>
    <mergeCell ref="BS25:BT26"/>
    <mergeCell ref="BU25:CE26"/>
    <mergeCell ref="BC26:BC29"/>
    <mergeCell ref="CF31:CN35"/>
    <mergeCell ref="BS33:CE34"/>
    <mergeCell ref="BS35:CE35"/>
    <mergeCell ref="CF29:CN30"/>
    <mergeCell ref="BS29:CE30"/>
    <mergeCell ref="BX6:CN7"/>
    <mergeCell ref="BX8:CN13"/>
    <mergeCell ref="AJ11:AK13"/>
    <mergeCell ref="AL11:AM13"/>
    <mergeCell ref="AN11:AP13"/>
    <mergeCell ref="BC4:BD13"/>
    <mergeCell ref="BX4:CN5"/>
    <mergeCell ref="AQ11:AR13"/>
    <mergeCell ref="AS11:AT13"/>
    <mergeCell ref="AU11:AW13"/>
    <mergeCell ref="AX11:AX13"/>
    <mergeCell ref="AY11:AZ13"/>
    <mergeCell ref="BA11:BB13"/>
    <mergeCell ref="Y5:BB6"/>
    <mergeCell ref="Y7:BB8"/>
    <mergeCell ref="BE7:BH10"/>
    <mergeCell ref="BI7:BW10"/>
    <mergeCell ref="BE11:BH13"/>
    <mergeCell ref="BI11:BW13"/>
    <mergeCell ref="Y9:BB10"/>
    <mergeCell ref="BE4:BH6"/>
    <mergeCell ref="BI4:BW6"/>
    <mergeCell ref="A1:A46"/>
    <mergeCell ref="B4:L9"/>
    <mergeCell ref="M4:N5"/>
    <mergeCell ref="O4:P13"/>
    <mergeCell ref="Q4:X6"/>
    <mergeCell ref="B10:I11"/>
    <mergeCell ref="J10:L11"/>
    <mergeCell ref="B12:L13"/>
    <mergeCell ref="M12:N13"/>
    <mergeCell ref="Q11:X13"/>
    <mergeCell ref="M6:N11"/>
    <mergeCell ref="Q7:X8"/>
    <mergeCell ref="Q9:X10"/>
    <mergeCell ref="B14:B35"/>
    <mergeCell ref="C14:H15"/>
    <mergeCell ref="I14:AE15"/>
    <mergeCell ref="AF14:AM17"/>
    <mergeCell ref="BC14:BI17"/>
    <mergeCell ref="BJ14:BR17"/>
    <mergeCell ref="BS14:CE17"/>
    <mergeCell ref="BC35:BI35"/>
    <mergeCell ref="AV18:BB18"/>
    <mergeCell ref="C27:H29"/>
    <mergeCell ref="C30:H32"/>
    <mergeCell ref="C33:H35"/>
    <mergeCell ref="C38:H40"/>
    <mergeCell ref="Y11:AA13"/>
    <mergeCell ref="AB11:AD13"/>
    <mergeCell ref="AE11:AF13"/>
    <mergeCell ref="AG11:AI13"/>
    <mergeCell ref="AZ19:BB22"/>
    <mergeCell ref="AZ24:BB27"/>
    <mergeCell ref="AN23:AU23"/>
    <mergeCell ref="AV23:BB23"/>
    <mergeCell ref="AN24:AN27"/>
    <mergeCell ref="AO24:AQ27"/>
    <mergeCell ref="AR24:AU27"/>
    <mergeCell ref="AV24:AV27"/>
    <mergeCell ref="AV29:BB30"/>
    <mergeCell ref="C41:H41"/>
    <mergeCell ref="AF37:AK37"/>
    <mergeCell ref="I41:AT41"/>
    <mergeCell ref="D1:S3"/>
    <mergeCell ref="T1:BB3"/>
    <mergeCell ref="Y4:Z4"/>
    <mergeCell ref="AB4:BB4"/>
    <mergeCell ref="AN19:AN22"/>
    <mergeCell ref="AO19:AQ22"/>
    <mergeCell ref="AR19:AU22"/>
    <mergeCell ref="I16:AE20"/>
    <mergeCell ref="I21:AE23"/>
    <mergeCell ref="I24:AE26"/>
    <mergeCell ref="I27:AE29"/>
    <mergeCell ref="I30:AE32"/>
    <mergeCell ref="I33:AE35"/>
    <mergeCell ref="C16:H20"/>
    <mergeCell ref="C21:H23"/>
    <mergeCell ref="AN28:AU28"/>
    <mergeCell ref="AV28:BB28"/>
    <mergeCell ref="AN14:AU17"/>
    <mergeCell ref="AV14:BB17"/>
    <mergeCell ref="AF18:AM19"/>
    <mergeCell ref="AN18:AU18"/>
    <mergeCell ref="B48:B51"/>
    <mergeCell ref="BQ45:CN46"/>
    <mergeCell ref="BF45:BP45"/>
    <mergeCell ref="AZ45:BE45"/>
    <mergeCell ref="AZ46:BE46"/>
    <mergeCell ref="BS19:CE24"/>
    <mergeCell ref="BJ19:BR22"/>
    <mergeCell ref="BK24:BQ34"/>
    <mergeCell ref="CI37:CM37"/>
    <mergeCell ref="CA37:CH37"/>
    <mergeCell ref="BK38:BM38"/>
    <mergeCell ref="BN38:CM38"/>
    <mergeCell ref="I37:Y37"/>
    <mergeCell ref="Z37:AE37"/>
    <mergeCell ref="K45:N45"/>
    <mergeCell ref="BN46:BP46"/>
    <mergeCell ref="B45:B46"/>
    <mergeCell ref="B47:BF47"/>
    <mergeCell ref="BF46:BM46"/>
    <mergeCell ref="K46:N46"/>
    <mergeCell ref="O45:AY45"/>
    <mergeCell ref="O46:AY46"/>
    <mergeCell ref="C45:J45"/>
    <mergeCell ref="C46:J46"/>
    <mergeCell ref="BF48:BW51"/>
    <mergeCell ref="BC48:BE51"/>
    <mergeCell ref="O48:BB48"/>
    <mergeCell ref="BV2:CB3"/>
    <mergeCell ref="CC2:CN3"/>
    <mergeCell ref="I39:AT40"/>
    <mergeCell ref="I38:J38"/>
    <mergeCell ref="K38:AT38"/>
    <mergeCell ref="BK39:CM39"/>
    <mergeCell ref="C48:J48"/>
    <mergeCell ref="K48:N48"/>
    <mergeCell ref="BJ42:BW43"/>
    <mergeCell ref="BX42:CN43"/>
    <mergeCell ref="AX41:AY41"/>
    <mergeCell ref="AL37:BI37"/>
    <mergeCell ref="AZ38:BI40"/>
    <mergeCell ref="AZ41:BI41"/>
    <mergeCell ref="AX42:AY43"/>
    <mergeCell ref="BJ41:BW41"/>
    <mergeCell ref="AZ42:BI43"/>
    <mergeCell ref="C24:H26"/>
  </mergeCells>
  <phoneticPr fontId="2"/>
  <dataValidations count="1">
    <dataValidation type="whole" operator="greaterThanOrEqual" allowBlank="1" showInputMessage="1" showErrorMessage="1" sqref="CP18:CQ23">
      <formula1>1</formula1>
    </dataValidation>
  </dataValidations>
  <pageMargins left="0.47244094488188981" right="0" top="0.19685039370078741" bottom="0.19685039370078741" header="0.51181102362204722" footer="0.51181102362204722"/>
  <pageSetup paperSize="9" scale="98" orientation="landscape" blackAndWhite="1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" r:id="rId4" name="Spinner 1">
              <controlPr defaultSize="0" autoPict="0">
                <anchor moveWithCells="1" sizeWithCells="1">
                  <from>
                    <xdr:col>93</xdr:col>
                    <xdr:colOff>9525</xdr:colOff>
                    <xdr:row>8</xdr:row>
                    <xdr:rowOff>76200</xdr:rowOff>
                  </from>
                  <to>
                    <xdr:col>95</xdr:col>
                    <xdr:colOff>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" r:id="rId5" name="Button 2">
              <controlPr defaultSize="0" print="0" autoFill="0" autoPict="0" macro="[0]!連続印刷開始_Click">
                <anchor moveWithCells="1" sizeWithCells="1">
                  <from>
                    <xdr:col>92</xdr:col>
                    <xdr:colOff>333375</xdr:colOff>
                    <xdr:row>1</xdr:row>
                    <xdr:rowOff>0</xdr:rowOff>
                  </from>
                  <to>
                    <xdr:col>95</xdr:col>
                    <xdr:colOff>200025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FF"/>
  </sheetPr>
  <dimension ref="A1:AT111"/>
  <sheetViews>
    <sheetView workbookViewId="0">
      <pane xSplit="2" ySplit="10" topLeftCell="C11" activePane="bottomRight" state="frozen"/>
      <selection pane="topRight" activeCell="C1" sqref="C1"/>
      <selection pane="bottomLeft" activeCell="A3" sqref="A3"/>
      <selection pane="bottomRight" activeCell="B12" sqref="B12"/>
    </sheetView>
  </sheetViews>
  <sheetFormatPr defaultColWidth="9.1640625" defaultRowHeight="13.5" customHeight="1" x14ac:dyDescent="0.2"/>
  <cols>
    <col min="1" max="1" width="4.1640625" style="1" bestFit="1" customWidth="1"/>
    <col min="2" max="2" width="14.1640625" style="1" customWidth="1"/>
    <col min="3" max="3" width="16.33203125" style="1" bestFit="1" customWidth="1"/>
    <col min="4" max="4" width="16.5" style="1" bestFit="1" customWidth="1"/>
    <col min="5" max="5" width="13.83203125" style="1" bestFit="1" customWidth="1"/>
    <col min="6" max="6" width="13.83203125" style="1" customWidth="1"/>
    <col min="7" max="8" width="28.6640625" style="1" customWidth="1"/>
    <col min="9" max="9" width="9.6640625" style="1" customWidth="1"/>
    <col min="10" max="11" width="6.6640625" style="1" customWidth="1"/>
    <col min="12" max="12" width="9.6640625" style="1" customWidth="1"/>
    <col min="13" max="14" width="6.6640625" style="1" customWidth="1"/>
    <col min="15" max="15" width="9.6640625" style="1" customWidth="1"/>
    <col min="16" max="18" width="5.6640625" style="1" customWidth="1"/>
    <col min="19" max="19" width="10.83203125" style="1" customWidth="1"/>
    <col min="20" max="20" width="10.83203125" style="4" customWidth="1"/>
    <col min="21" max="21" width="20.6640625" style="1" customWidth="1"/>
    <col min="22" max="22" width="14.33203125" style="1" bestFit="1" customWidth="1"/>
    <col min="23" max="23" width="10.1640625" style="1" bestFit="1" customWidth="1"/>
    <col min="24" max="25" width="22.6640625" style="1" customWidth="1"/>
    <col min="26" max="26" width="13.6640625" style="1" customWidth="1"/>
    <col min="27" max="28" width="8" style="1" customWidth="1"/>
    <col min="29" max="29" width="10.1640625" style="1" bestFit="1" customWidth="1"/>
    <col min="30" max="30" width="26.6640625" style="1" customWidth="1"/>
    <col min="31" max="31" width="9.6640625" style="1" customWidth="1"/>
    <col min="32" max="32" width="13.5" style="1" customWidth="1"/>
    <col min="33" max="33" width="18.83203125" style="33" bestFit="1" customWidth="1"/>
    <col min="34" max="34" width="9.1640625" style="1"/>
    <col min="35" max="35" width="6.6640625" style="1" customWidth="1"/>
    <col min="36" max="36" width="11.6640625" style="1" customWidth="1"/>
    <col min="37" max="38" width="9" style="1" customWidth="1"/>
    <col min="39" max="39" width="9.6640625" style="1" customWidth="1"/>
    <col min="40" max="40" width="9.1640625" style="1"/>
    <col min="41" max="41" width="6.6640625" style="1" customWidth="1"/>
    <col min="42" max="42" width="9.6640625" style="1" customWidth="1"/>
    <col min="43" max="44" width="13.1640625" style="1" customWidth="1"/>
    <col min="45" max="45" width="17.6640625" style="4" bestFit="1" customWidth="1"/>
    <col min="46" max="46" width="10.6640625" style="36" bestFit="1" customWidth="1"/>
    <col min="47" max="16384" width="9.1640625" style="4"/>
  </cols>
  <sheetData>
    <row r="1" spans="1:46" ht="14.25" hidden="1" customHeight="1" x14ac:dyDescent="0.2">
      <c r="B1" s="2" t="s">
        <v>49</v>
      </c>
      <c r="S1" s="3" t="s">
        <v>43</v>
      </c>
      <c r="U1" s="5" t="s">
        <v>46</v>
      </c>
      <c r="V1" s="6"/>
      <c r="W1" s="6"/>
      <c r="Y1" s="7"/>
      <c r="AJ1" s="5" t="s">
        <v>235</v>
      </c>
      <c r="AT1" s="5" t="s">
        <v>239</v>
      </c>
    </row>
    <row r="2" spans="1:46" ht="13.5" hidden="1" customHeight="1" x14ac:dyDescent="0.2">
      <c r="B2" s="3"/>
      <c r="S2" s="3" t="s">
        <v>221</v>
      </c>
      <c r="U2" s="5" t="s">
        <v>47</v>
      </c>
      <c r="V2" s="6"/>
      <c r="W2" s="6"/>
      <c r="Y2" s="7"/>
      <c r="AJ2" s="5" t="s">
        <v>236</v>
      </c>
      <c r="AT2" s="5" t="s">
        <v>240</v>
      </c>
    </row>
    <row r="3" spans="1:46" ht="13.5" hidden="1" customHeight="1" x14ac:dyDescent="0.2">
      <c r="B3" s="3"/>
      <c r="S3" s="3" t="s">
        <v>222</v>
      </c>
      <c r="U3" s="5" t="s">
        <v>228</v>
      </c>
      <c r="V3" s="6"/>
      <c r="W3" s="6"/>
      <c r="Y3" s="7"/>
      <c r="AT3" s="5" t="s">
        <v>241</v>
      </c>
    </row>
    <row r="4" spans="1:46" ht="13.5" hidden="1" customHeight="1" x14ac:dyDescent="0.2">
      <c r="B4" s="3"/>
      <c r="S4" s="3" t="s">
        <v>223</v>
      </c>
      <c r="U4" s="8"/>
    </row>
    <row r="5" spans="1:46" ht="13.5" hidden="1" customHeight="1" x14ac:dyDescent="0.2">
      <c r="B5" s="3"/>
      <c r="S5" s="3" t="s">
        <v>225</v>
      </c>
      <c r="U5" s="9"/>
    </row>
    <row r="6" spans="1:46" ht="13.5" hidden="1" customHeight="1" x14ac:dyDescent="0.2">
      <c r="B6" s="3"/>
      <c r="S6" s="3" t="s">
        <v>226</v>
      </c>
      <c r="U6" s="9"/>
    </row>
    <row r="7" spans="1:46" ht="13.5" hidden="1" customHeight="1" x14ac:dyDescent="0.2">
      <c r="B7" s="3"/>
      <c r="S7" s="3" t="s">
        <v>227</v>
      </c>
      <c r="U7" s="9"/>
    </row>
    <row r="8" spans="1:46" ht="13.5" hidden="1" customHeight="1" x14ac:dyDescent="0.2"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1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  <c r="AR8" s="1">
        <v>44</v>
      </c>
      <c r="AS8" s="1">
        <v>45</v>
      </c>
      <c r="AT8" s="1">
        <v>46</v>
      </c>
    </row>
    <row r="9" spans="1:46" ht="13.5" customHeight="1" x14ac:dyDescent="0.2">
      <c r="A9" s="1117" t="s">
        <v>18</v>
      </c>
      <c r="B9" s="1118" t="s">
        <v>19</v>
      </c>
      <c r="C9" s="1118"/>
      <c r="D9" s="1118"/>
      <c r="E9" s="1118"/>
      <c r="F9" s="1118"/>
      <c r="G9" s="1119"/>
      <c r="H9" s="49"/>
      <c r="I9" s="49" t="s">
        <v>27</v>
      </c>
      <c r="J9" s="1118" t="s">
        <v>28</v>
      </c>
      <c r="K9" s="1118"/>
      <c r="L9" s="1118"/>
      <c r="M9" s="1118" t="s">
        <v>29</v>
      </c>
      <c r="N9" s="1118"/>
      <c r="O9" s="1118"/>
      <c r="P9" s="1118" t="s">
        <v>30</v>
      </c>
      <c r="Q9" s="1118"/>
      <c r="R9" s="1118"/>
      <c r="S9" s="1118" t="s">
        <v>34</v>
      </c>
      <c r="T9" s="1120" t="s">
        <v>54</v>
      </c>
      <c r="U9" s="1121" t="s">
        <v>35</v>
      </c>
      <c r="V9" s="1121" t="s">
        <v>58</v>
      </c>
      <c r="W9" s="1121" t="s">
        <v>59</v>
      </c>
      <c r="X9" s="1111" t="s">
        <v>231</v>
      </c>
      <c r="Y9" s="1112"/>
      <c r="Z9" s="1112"/>
      <c r="AA9" s="1112"/>
      <c r="AB9" s="1112"/>
      <c r="AC9" s="1112"/>
      <c r="AD9" s="1112"/>
      <c r="AE9" s="1112"/>
      <c r="AF9" s="1112"/>
      <c r="AG9" s="1112"/>
      <c r="AH9" s="1112"/>
      <c r="AI9" s="1112"/>
      <c r="AJ9" s="1113"/>
      <c r="AK9" s="1115" t="s">
        <v>208</v>
      </c>
      <c r="AL9" s="1115"/>
      <c r="AM9" s="1115"/>
      <c r="AN9" s="1115"/>
      <c r="AO9" s="1115"/>
      <c r="AP9" s="1115"/>
      <c r="AQ9" s="1109" t="s">
        <v>245</v>
      </c>
      <c r="AR9" s="1110"/>
      <c r="AS9" s="1116" t="s">
        <v>63</v>
      </c>
      <c r="AT9" s="1114" t="s">
        <v>79</v>
      </c>
    </row>
    <row r="10" spans="1:46" ht="13.5" customHeight="1" x14ac:dyDescent="0.2">
      <c r="A10" s="1117"/>
      <c r="B10" s="10" t="s">
        <v>1</v>
      </c>
      <c r="C10" s="10" t="s">
        <v>16</v>
      </c>
      <c r="D10" s="10" t="s">
        <v>20</v>
      </c>
      <c r="E10" s="10" t="s">
        <v>21</v>
      </c>
      <c r="F10" s="30" t="s">
        <v>74</v>
      </c>
      <c r="G10" s="116" t="s">
        <v>219</v>
      </c>
      <c r="H10" s="49" t="s">
        <v>220</v>
      </c>
      <c r="I10" s="49" t="s">
        <v>22</v>
      </c>
      <c r="J10" s="49" t="s">
        <v>25</v>
      </c>
      <c r="K10" s="49" t="s">
        <v>26</v>
      </c>
      <c r="L10" s="49" t="s">
        <v>23</v>
      </c>
      <c r="M10" s="49" t="s">
        <v>25</v>
      </c>
      <c r="N10" s="49" t="s">
        <v>26</v>
      </c>
      <c r="O10" s="49" t="s">
        <v>24</v>
      </c>
      <c r="P10" s="49" t="s">
        <v>31</v>
      </c>
      <c r="Q10" s="49" t="s">
        <v>32</v>
      </c>
      <c r="R10" s="49" t="s">
        <v>33</v>
      </c>
      <c r="S10" s="1118"/>
      <c r="T10" s="1121"/>
      <c r="U10" s="1121"/>
      <c r="V10" s="1121"/>
      <c r="W10" s="1121"/>
      <c r="X10" s="50" t="s">
        <v>36</v>
      </c>
      <c r="Y10" s="50" t="s">
        <v>48</v>
      </c>
      <c r="Z10" s="50" t="s">
        <v>12</v>
      </c>
      <c r="AA10" s="50" t="s">
        <v>229</v>
      </c>
      <c r="AB10" s="50" t="s">
        <v>37</v>
      </c>
      <c r="AC10" s="50" t="s">
        <v>60</v>
      </c>
      <c r="AD10" s="50" t="s">
        <v>38</v>
      </c>
      <c r="AE10" s="50" t="s">
        <v>39</v>
      </c>
      <c r="AF10" s="50" t="s">
        <v>78</v>
      </c>
      <c r="AG10" s="34" t="s">
        <v>76</v>
      </c>
      <c r="AH10" s="50" t="s">
        <v>40</v>
      </c>
      <c r="AI10" s="50" t="s">
        <v>44</v>
      </c>
      <c r="AJ10" s="50" t="s">
        <v>237</v>
      </c>
      <c r="AK10" s="1115" t="s">
        <v>246</v>
      </c>
      <c r="AL10" s="1115"/>
      <c r="AM10" s="11" t="s">
        <v>61</v>
      </c>
      <c r="AN10" s="11" t="s">
        <v>62</v>
      </c>
      <c r="AO10" s="11" t="s">
        <v>42</v>
      </c>
      <c r="AP10" s="11" t="s">
        <v>41</v>
      </c>
      <c r="AQ10" s="1109" t="s">
        <v>247</v>
      </c>
      <c r="AR10" s="1110"/>
      <c r="AS10" s="1116"/>
      <c r="AT10" s="1114"/>
    </row>
    <row r="11" spans="1:46" ht="13.5" customHeight="1" x14ac:dyDescent="0.2">
      <c r="A11" s="1123">
        <v>0</v>
      </c>
      <c r="B11" s="1123" t="s">
        <v>50</v>
      </c>
      <c r="C11" s="1123" t="s">
        <v>51</v>
      </c>
      <c r="D11" s="1124">
        <v>34328</v>
      </c>
      <c r="E11" s="1125">
        <v>123456789012</v>
      </c>
      <c r="F11" s="1125">
        <v>500105</v>
      </c>
      <c r="G11" s="1123" t="s">
        <v>249</v>
      </c>
      <c r="H11" s="1123" t="s">
        <v>249</v>
      </c>
      <c r="I11" s="1126">
        <v>120000</v>
      </c>
      <c r="J11" s="1127">
        <v>6</v>
      </c>
      <c r="K11" s="1127">
        <v>10</v>
      </c>
      <c r="L11" s="1126">
        <v>50000</v>
      </c>
      <c r="M11" s="1127">
        <v>11</v>
      </c>
      <c r="N11" s="1127">
        <v>5</v>
      </c>
      <c r="O11" s="1126">
        <v>70000</v>
      </c>
      <c r="P11" s="1127">
        <v>4</v>
      </c>
      <c r="Q11" s="1127">
        <v>11</v>
      </c>
      <c r="R11" s="1127">
        <v>1</v>
      </c>
      <c r="S11" s="1128" t="s">
        <v>221</v>
      </c>
      <c r="T11" s="1123"/>
      <c r="U11" s="1128" t="s">
        <v>45</v>
      </c>
      <c r="V11" s="1126"/>
      <c r="W11" s="1126"/>
      <c r="X11" s="1132" t="s">
        <v>69</v>
      </c>
      <c r="Y11" s="1123" t="s">
        <v>70</v>
      </c>
      <c r="Z11" s="1127" t="s">
        <v>254</v>
      </c>
      <c r="AA11" s="1127" t="s">
        <v>256</v>
      </c>
      <c r="AB11" s="1127" t="s">
        <v>53</v>
      </c>
      <c r="AC11" s="1127" t="s">
        <v>255</v>
      </c>
      <c r="AD11" s="1123" t="s">
        <v>52</v>
      </c>
      <c r="AE11" s="1127">
        <v>90009876</v>
      </c>
      <c r="AF11" s="1127">
        <v>5001055</v>
      </c>
      <c r="AG11" s="1129">
        <v>1234567890123</v>
      </c>
      <c r="AH11" s="1126">
        <v>10000</v>
      </c>
      <c r="AI11" s="1133">
        <v>11</v>
      </c>
      <c r="AJ11" s="1128" t="s">
        <v>235</v>
      </c>
      <c r="AK11" s="1130"/>
      <c r="AL11" s="1130"/>
      <c r="AM11" s="1131"/>
      <c r="AN11" s="1126"/>
      <c r="AO11" s="1127"/>
      <c r="AP11" s="1131"/>
      <c r="AQ11" s="1130"/>
      <c r="AR11" s="1130"/>
      <c r="AS11" s="1124">
        <v>44835</v>
      </c>
      <c r="AT11" s="1128" t="s">
        <v>239</v>
      </c>
    </row>
    <row r="12" spans="1:46" ht="13.5" customHeight="1" x14ac:dyDescent="0.2">
      <c r="A12" s="12">
        <v>1</v>
      </c>
      <c r="B12" s="12"/>
      <c r="C12" s="12"/>
      <c r="D12" s="13"/>
      <c r="E12" s="14"/>
      <c r="F12" s="32"/>
      <c r="G12" s="18"/>
      <c r="H12" s="12"/>
      <c r="I12" s="16"/>
      <c r="J12" s="15"/>
      <c r="K12" s="15"/>
      <c r="L12" s="16"/>
      <c r="M12" s="15"/>
      <c r="N12" s="15"/>
      <c r="O12" s="16"/>
      <c r="P12" s="15"/>
      <c r="Q12" s="15"/>
      <c r="R12" s="15"/>
      <c r="S12" s="17"/>
      <c r="T12" s="12"/>
      <c r="U12" s="17"/>
      <c r="V12" s="16"/>
      <c r="W12" s="16"/>
      <c r="X12" s="12"/>
      <c r="Y12" s="12"/>
      <c r="Z12" s="15"/>
      <c r="AA12" s="15"/>
      <c r="AB12" s="15"/>
      <c r="AC12" s="15"/>
      <c r="AD12" s="12"/>
      <c r="AE12" s="15"/>
      <c r="AF12" s="15"/>
      <c r="AG12" s="35"/>
      <c r="AH12" s="16"/>
      <c r="AI12" s="15"/>
      <c r="AJ12" s="17"/>
      <c r="AK12" s="19"/>
      <c r="AL12" s="19"/>
      <c r="AM12" s="20"/>
      <c r="AN12" s="16"/>
      <c r="AO12" s="15"/>
      <c r="AP12" s="20"/>
      <c r="AQ12" s="19"/>
      <c r="AR12" s="19"/>
      <c r="AS12" s="13"/>
      <c r="AT12" s="17"/>
    </row>
    <row r="13" spans="1:46" ht="13.5" customHeight="1" x14ac:dyDescent="0.2">
      <c r="A13" s="12">
        <v>2</v>
      </c>
      <c r="B13" s="12"/>
      <c r="C13" s="12"/>
      <c r="D13" s="13"/>
      <c r="E13" s="14"/>
      <c r="F13" s="32"/>
      <c r="G13" s="18"/>
      <c r="H13" s="12"/>
      <c r="I13" s="16"/>
      <c r="J13" s="15"/>
      <c r="K13" s="15"/>
      <c r="L13" s="16"/>
      <c r="M13" s="15"/>
      <c r="N13" s="15"/>
      <c r="O13" s="16"/>
      <c r="P13" s="15"/>
      <c r="Q13" s="15"/>
      <c r="R13" s="15"/>
      <c r="S13" s="17"/>
      <c r="T13" s="12"/>
      <c r="U13" s="17"/>
      <c r="V13" s="16"/>
      <c r="W13" s="16"/>
      <c r="X13" s="12"/>
      <c r="Y13" s="12"/>
      <c r="Z13" s="15"/>
      <c r="AA13" s="15"/>
      <c r="AB13" s="15"/>
      <c r="AC13" s="15"/>
      <c r="AD13" s="12"/>
      <c r="AE13" s="15"/>
      <c r="AF13" s="15"/>
      <c r="AG13" s="35"/>
      <c r="AH13" s="16"/>
      <c r="AI13" s="15"/>
      <c r="AJ13" s="17"/>
      <c r="AK13" s="19"/>
      <c r="AL13" s="19"/>
      <c r="AM13" s="20"/>
      <c r="AN13" s="16"/>
      <c r="AO13" s="15"/>
      <c r="AP13" s="20"/>
      <c r="AQ13" s="19"/>
      <c r="AR13" s="19"/>
      <c r="AS13" s="13"/>
      <c r="AT13" s="17"/>
    </row>
    <row r="14" spans="1:46" ht="13.5" customHeight="1" x14ac:dyDescent="0.2">
      <c r="A14" s="12">
        <v>3</v>
      </c>
      <c r="B14" s="12"/>
      <c r="C14" s="12"/>
      <c r="D14" s="13"/>
      <c r="E14" s="14"/>
      <c r="F14" s="32"/>
      <c r="G14" s="18"/>
      <c r="H14" s="12"/>
      <c r="I14" s="16"/>
      <c r="J14" s="15"/>
      <c r="K14" s="15"/>
      <c r="L14" s="16"/>
      <c r="M14" s="15"/>
      <c r="N14" s="15"/>
      <c r="O14" s="16"/>
      <c r="P14" s="15"/>
      <c r="Q14" s="15"/>
      <c r="R14" s="15"/>
      <c r="S14" s="17"/>
      <c r="T14" s="12"/>
      <c r="U14" s="17"/>
      <c r="V14" s="16"/>
      <c r="W14" s="16"/>
      <c r="X14" s="12"/>
      <c r="Y14" s="12"/>
      <c r="Z14" s="15"/>
      <c r="AA14" s="15"/>
      <c r="AB14" s="15"/>
      <c r="AC14" s="15"/>
      <c r="AD14" s="12"/>
      <c r="AE14" s="15"/>
      <c r="AF14" s="15"/>
      <c r="AG14" s="35"/>
      <c r="AH14" s="16"/>
      <c r="AI14" s="15"/>
      <c r="AJ14" s="17"/>
      <c r="AK14" s="19"/>
      <c r="AL14" s="19"/>
      <c r="AM14" s="20"/>
      <c r="AN14" s="16"/>
      <c r="AO14" s="15"/>
      <c r="AP14" s="20"/>
      <c r="AQ14" s="19"/>
      <c r="AR14" s="19"/>
      <c r="AS14" s="13"/>
      <c r="AT14" s="17"/>
    </row>
    <row r="15" spans="1:46" ht="13.5" customHeight="1" x14ac:dyDescent="0.2">
      <c r="A15" s="12">
        <v>4</v>
      </c>
      <c r="B15" s="12"/>
      <c r="C15" s="12"/>
      <c r="D15" s="13"/>
      <c r="E15" s="14"/>
      <c r="F15" s="32"/>
      <c r="G15" s="18"/>
      <c r="H15" s="12"/>
      <c r="I15" s="16"/>
      <c r="J15" s="15"/>
      <c r="K15" s="15"/>
      <c r="L15" s="16"/>
      <c r="M15" s="15"/>
      <c r="N15" s="15"/>
      <c r="O15" s="16"/>
      <c r="P15" s="15"/>
      <c r="Q15" s="15"/>
      <c r="R15" s="15"/>
      <c r="S15" s="17"/>
      <c r="T15" s="12"/>
      <c r="U15" s="17"/>
      <c r="V15" s="16"/>
      <c r="W15" s="16"/>
      <c r="X15" s="12"/>
      <c r="Y15" s="12"/>
      <c r="Z15" s="15"/>
      <c r="AA15" s="15"/>
      <c r="AB15" s="15"/>
      <c r="AC15" s="15"/>
      <c r="AD15" s="12"/>
      <c r="AE15" s="15"/>
      <c r="AF15" s="15"/>
      <c r="AG15" s="35"/>
      <c r="AH15" s="16"/>
      <c r="AI15" s="15"/>
      <c r="AJ15" s="17"/>
      <c r="AK15" s="19"/>
      <c r="AL15" s="19"/>
      <c r="AM15" s="20"/>
      <c r="AN15" s="16"/>
      <c r="AO15" s="15"/>
      <c r="AP15" s="20"/>
      <c r="AQ15" s="19"/>
      <c r="AR15" s="19"/>
      <c r="AS15" s="13"/>
      <c r="AT15" s="17"/>
    </row>
    <row r="16" spans="1:46" ht="13.5" customHeight="1" x14ac:dyDescent="0.2">
      <c r="A16" s="12">
        <v>5</v>
      </c>
      <c r="B16" s="12"/>
      <c r="C16" s="12"/>
      <c r="D16" s="13"/>
      <c r="E16" s="14"/>
      <c r="F16" s="32"/>
      <c r="G16" s="18"/>
      <c r="H16" s="12"/>
      <c r="I16" s="16"/>
      <c r="J16" s="15"/>
      <c r="K16" s="15"/>
      <c r="L16" s="16"/>
      <c r="M16" s="15"/>
      <c r="N16" s="15"/>
      <c r="O16" s="16"/>
      <c r="P16" s="15"/>
      <c r="Q16" s="15"/>
      <c r="R16" s="15"/>
      <c r="S16" s="17"/>
      <c r="T16" s="12"/>
      <c r="U16" s="17"/>
      <c r="V16" s="16"/>
      <c r="W16" s="16"/>
      <c r="X16" s="12"/>
      <c r="Y16" s="12"/>
      <c r="Z16" s="15"/>
      <c r="AA16" s="15"/>
      <c r="AB16" s="15"/>
      <c r="AC16" s="15"/>
      <c r="AD16" s="12"/>
      <c r="AE16" s="15"/>
      <c r="AF16" s="15"/>
      <c r="AG16" s="35"/>
      <c r="AH16" s="16"/>
      <c r="AI16" s="15"/>
      <c r="AJ16" s="17"/>
      <c r="AK16" s="19"/>
      <c r="AL16" s="19"/>
      <c r="AM16" s="20"/>
      <c r="AN16" s="16"/>
      <c r="AO16" s="15"/>
      <c r="AP16" s="20"/>
      <c r="AQ16" s="19"/>
      <c r="AR16" s="19"/>
      <c r="AS16" s="13"/>
      <c r="AT16" s="17"/>
    </row>
    <row r="17" spans="1:46" ht="13.5" customHeight="1" x14ac:dyDescent="0.2">
      <c r="A17" s="12">
        <v>6</v>
      </c>
      <c r="B17" s="12"/>
      <c r="C17" s="12"/>
      <c r="D17" s="13"/>
      <c r="E17" s="14"/>
      <c r="F17" s="32"/>
      <c r="G17" s="18"/>
      <c r="H17" s="12"/>
      <c r="I17" s="16"/>
      <c r="J17" s="15"/>
      <c r="K17" s="15"/>
      <c r="L17" s="16"/>
      <c r="M17" s="15"/>
      <c r="N17" s="15"/>
      <c r="O17" s="16"/>
      <c r="P17" s="15"/>
      <c r="Q17" s="15"/>
      <c r="R17" s="15"/>
      <c r="S17" s="17"/>
      <c r="T17" s="12"/>
      <c r="U17" s="17"/>
      <c r="V17" s="16"/>
      <c r="W17" s="16"/>
      <c r="X17" s="12"/>
      <c r="Y17" s="12"/>
      <c r="Z17" s="15"/>
      <c r="AA17" s="15"/>
      <c r="AB17" s="15"/>
      <c r="AC17" s="15"/>
      <c r="AD17" s="12"/>
      <c r="AE17" s="15"/>
      <c r="AF17" s="15"/>
      <c r="AG17" s="35"/>
      <c r="AH17" s="16"/>
      <c r="AI17" s="15"/>
      <c r="AJ17" s="17"/>
      <c r="AK17" s="19"/>
      <c r="AL17" s="19"/>
      <c r="AM17" s="20"/>
      <c r="AN17" s="16"/>
      <c r="AO17" s="15"/>
      <c r="AP17" s="20"/>
      <c r="AQ17" s="19"/>
      <c r="AR17" s="19"/>
      <c r="AS17" s="13"/>
      <c r="AT17" s="17"/>
    </row>
    <row r="18" spans="1:46" ht="13.5" customHeight="1" x14ac:dyDescent="0.2">
      <c r="A18" s="12">
        <v>7</v>
      </c>
      <c r="B18" s="12"/>
      <c r="C18" s="12"/>
      <c r="D18" s="13"/>
      <c r="E18" s="14"/>
      <c r="F18" s="32"/>
      <c r="G18" s="18"/>
      <c r="H18" s="12"/>
      <c r="I18" s="16"/>
      <c r="J18" s="15"/>
      <c r="K18" s="15"/>
      <c r="L18" s="16"/>
      <c r="M18" s="15"/>
      <c r="N18" s="15"/>
      <c r="O18" s="16"/>
      <c r="P18" s="15"/>
      <c r="Q18" s="15"/>
      <c r="R18" s="15"/>
      <c r="S18" s="17"/>
      <c r="T18" s="12"/>
      <c r="U18" s="17"/>
      <c r="V18" s="16"/>
      <c r="W18" s="16"/>
      <c r="X18" s="12"/>
      <c r="Y18" s="12"/>
      <c r="Z18" s="15"/>
      <c r="AA18" s="15"/>
      <c r="AB18" s="15"/>
      <c r="AC18" s="15"/>
      <c r="AD18" s="12"/>
      <c r="AE18" s="15"/>
      <c r="AF18" s="15"/>
      <c r="AG18" s="35"/>
      <c r="AH18" s="16"/>
      <c r="AI18" s="15"/>
      <c r="AJ18" s="17"/>
      <c r="AK18" s="19"/>
      <c r="AL18" s="19"/>
      <c r="AM18" s="20"/>
      <c r="AN18" s="16"/>
      <c r="AO18" s="15"/>
      <c r="AP18" s="20"/>
      <c r="AQ18" s="19"/>
      <c r="AR18" s="19"/>
      <c r="AS18" s="13"/>
      <c r="AT18" s="17"/>
    </row>
    <row r="19" spans="1:46" ht="13.5" customHeight="1" x14ac:dyDescent="0.2">
      <c r="A19" s="12">
        <v>8</v>
      </c>
      <c r="B19" s="12"/>
      <c r="C19" s="12"/>
      <c r="D19" s="13"/>
      <c r="E19" s="14"/>
      <c r="F19" s="32"/>
      <c r="G19" s="18"/>
      <c r="H19" s="12"/>
      <c r="I19" s="16"/>
      <c r="J19" s="15"/>
      <c r="K19" s="15"/>
      <c r="L19" s="16"/>
      <c r="M19" s="15"/>
      <c r="N19" s="15"/>
      <c r="O19" s="16"/>
      <c r="P19" s="15"/>
      <c r="Q19" s="15"/>
      <c r="R19" s="15"/>
      <c r="S19" s="17"/>
      <c r="T19" s="12"/>
      <c r="U19" s="17"/>
      <c r="V19" s="16"/>
      <c r="W19" s="16"/>
      <c r="X19" s="12"/>
      <c r="Y19" s="12"/>
      <c r="Z19" s="15"/>
      <c r="AA19" s="15"/>
      <c r="AB19" s="15"/>
      <c r="AC19" s="15"/>
      <c r="AD19" s="12"/>
      <c r="AE19" s="15"/>
      <c r="AF19" s="15"/>
      <c r="AG19" s="35"/>
      <c r="AH19" s="16"/>
      <c r="AI19" s="15"/>
      <c r="AJ19" s="17"/>
      <c r="AK19" s="19"/>
      <c r="AL19" s="19"/>
      <c r="AM19" s="20"/>
      <c r="AN19" s="16"/>
      <c r="AO19" s="15"/>
      <c r="AP19" s="20"/>
      <c r="AQ19" s="19"/>
      <c r="AR19" s="19"/>
      <c r="AS19" s="13"/>
      <c r="AT19" s="17"/>
    </row>
    <row r="20" spans="1:46" ht="13.5" customHeight="1" x14ac:dyDescent="0.2">
      <c r="A20" s="12">
        <v>9</v>
      </c>
      <c r="B20" s="12"/>
      <c r="C20" s="12"/>
      <c r="D20" s="13"/>
      <c r="E20" s="14"/>
      <c r="F20" s="32"/>
      <c r="G20" s="18"/>
      <c r="H20" s="12"/>
      <c r="I20" s="16"/>
      <c r="J20" s="15"/>
      <c r="K20" s="15"/>
      <c r="L20" s="16"/>
      <c r="M20" s="15"/>
      <c r="N20" s="15"/>
      <c r="O20" s="16"/>
      <c r="P20" s="15"/>
      <c r="Q20" s="15"/>
      <c r="R20" s="15"/>
      <c r="S20" s="17"/>
      <c r="T20" s="12"/>
      <c r="U20" s="17"/>
      <c r="V20" s="16"/>
      <c r="W20" s="16"/>
      <c r="X20" s="12"/>
      <c r="Y20" s="12"/>
      <c r="Z20" s="15"/>
      <c r="AA20" s="15"/>
      <c r="AB20" s="15"/>
      <c r="AC20" s="15"/>
      <c r="AD20" s="12"/>
      <c r="AE20" s="15"/>
      <c r="AF20" s="15"/>
      <c r="AG20" s="35"/>
      <c r="AH20" s="16"/>
      <c r="AI20" s="15"/>
      <c r="AJ20" s="17"/>
      <c r="AK20" s="19"/>
      <c r="AL20" s="19"/>
      <c r="AM20" s="20"/>
      <c r="AN20" s="16"/>
      <c r="AO20" s="15"/>
      <c r="AP20" s="20"/>
      <c r="AQ20" s="19"/>
      <c r="AR20" s="19"/>
      <c r="AS20" s="13"/>
      <c r="AT20" s="17"/>
    </row>
    <row r="21" spans="1:46" ht="13.5" customHeight="1" x14ac:dyDescent="0.2">
      <c r="A21" s="12">
        <v>10</v>
      </c>
      <c r="B21" s="12"/>
      <c r="C21" s="12"/>
      <c r="D21" s="13"/>
      <c r="E21" s="14"/>
      <c r="F21" s="32"/>
      <c r="G21" s="18"/>
      <c r="H21" s="12"/>
      <c r="I21" s="16"/>
      <c r="J21" s="15"/>
      <c r="K21" s="15"/>
      <c r="L21" s="16"/>
      <c r="M21" s="15"/>
      <c r="N21" s="15"/>
      <c r="O21" s="16"/>
      <c r="P21" s="15"/>
      <c r="Q21" s="15"/>
      <c r="R21" s="15"/>
      <c r="S21" s="17"/>
      <c r="T21" s="12"/>
      <c r="U21" s="17"/>
      <c r="V21" s="16"/>
      <c r="W21" s="16"/>
      <c r="X21" s="12"/>
      <c r="Y21" s="12"/>
      <c r="Z21" s="15"/>
      <c r="AA21" s="15"/>
      <c r="AB21" s="15"/>
      <c r="AC21" s="15"/>
      <c r="AD21" s="12"/>
      <c r="AE21" s="15"/>
      <c r="AF21" s="15"/>
      <c r="AG21" s="35"/>
      <c r="AH21" s="16"/>
      <c r="AI21" s="15"/>
      <c r="AJ21" s="17"/>
      <c r="AK21" s="19"/>
      <c r="AL21" s="19"/>
      <c r="AM21" s="20"/>
      <c r="AN21" s="16"/>
      <c r="AO21" s="15"/>
      <c r="AP21" s="20"/>
      <c r="AQ21" s="19"/>
      <c r="AR21" s="19"/>
      <c r="AS21" s="13"/>
      <c r="AT21" s="17"/>
    </row>
    <row r="22" spans="1:46" ht="13.5" customHeight="1" x14ac:dyDescent="0.2">
      <c r="A22" s="12">
        <v>11</v>
      </c>
      <c r="B22" s="12"/>
      <c r="C22" s="12"/>
      <c r="D22" s="13"/>
      <c r="E22" s="14"/>
      <c r="F22" s="32"/>
      <c r="G22" s="18"/>
      <c r="H22" s="12"/>
      <c r="I22" s="16"/>
      <c r="J22" s="15"/>
      <c r="K22" s="15"/>
      <c r="L22" s="16"/>
      <c r="M22" s="15"/>
      <c r="N22" s="15"/>
      <c r="O22" s="16"/>
      <c r="P22" s="15"/>
      <c r="Q22" s="15"/>
      <c r="R22" s="15"/>
      <c r="S22" s="17"/>
      <c r="T22" s="12"/>
      <c r="U22" s="17"/>
      <c r="V22" s="16"/>
      <c r="W22" s="16"/>
      <c r="X22" s="12"/>
      <c r="Y22" s="12"/>
      <c r="Z22" s="15"/>
      <c r="AA22" s="15"/>
      <c r="AB22" s="15"/>
      <c r="AC22" s="15"/>
      <c r="AD22" s="12"/>
      <c r="AE22" s="15"/>
      <c r="AF22" s="15"/>
      <c r="AG22" s="35"/>
      <c r="AH22" s="16"/>
      <c r="AI22" s="15"/>
      <c r="AJ22" s="17"/>
      <c r="AK22" s="19"/>
      <c r="AL22" s="19"/>
      <c r="AM22" s="20"/>
      <c r="AN22" s="16"/>
      <c r="AO22" s="15"/>
      <c r="AP22" s="20"/>
      <c r="AQ22" s="19"/>
      <c r="AR22" s="19"/>
      <c r="AS22" s="13"/>
      <c r="AT22" s="17"/>
    </row>
    <row r="23" spans="1:46" ht="13.5" customHeight="1" x14ac:dyDescent="0.2">
      <c r="A23" s="12">
        <v>12</v>
      </c>
      <c r="B23" s="12"/>
      <c r="C23" s="12"/>
      <c r="D23" s="13"/>
      <c r="E23" s="14"/>
      <c r="F23" s="32"/>
      <c r="G23" s="18"/>
      <c r="H23" s="12"/>
      <c r="I23" s="16"/>
      <c r="J23" s="15"/>
      <c r="K23" s="15"/>
      <c r="L23" s="16"/>
      <c r="M23" s="15"/>
      <c r="N23" s="15"/>
      <c r="O23" s="16"/>
      <c r="P23" s="15"/>
      <c r="Q23" s="15"/>
      <c r="R23" s="15"/>
      <c r="S23" s="17"/>
      <c r="T23" s="12"/>
      <c r="U23" s="17"/>
      <c r="V23" s="16"/>
      <c r="W23" s="16"/>
      <c r="X23" s="12"/>
      <c r="Y23" s="12"/>
      <c r="Z23" s="15"/>
      <c r="AA23" s="15"/>
      <c r="AB23" s="15"/>
      <c r="AC23" s="15"/>
      <c r="AD23" s="12"/>
      <c r="AE23" s="15"/>
      <c r="AF23" s="15"/>
      <c r="AG23" s="35"/>
      <c r="AH23" s="16"/>
      <c r="AI23" s="15"/>
      <c r="AJ23" s="17"/>
      <c r="AK23" s="19"/>
      <c r="AL23" s="19"/>
      <c r="AM23" s="20"/>
      <c r="AN23" s="16"/>
      <c r="AO23" s="15"/>
      <c r="AP23" s="20"/>
      <c r="AQ23" s="19"/>
      <c r="AR23" s="19"/>
      <c r="AS23" s="13"/>
      <c r="AT23" s="17"/>
    </row>
    <row r="24" spans="1:46" ht="13.5" customHeight="1" x14ac:dyDescent="0.2">
      <c r="A24" s="12">
        <v>13</v>
      </c>
      <c r="B24" s="12"/>
      <c r="C24" s="12"/>
      <c r="D24" s="13"/>
      <c r="E24" s="14"/>
      <c r="F24" s="32"/>
      <c r="G24" s="18"/>
      <c r="H24" s="12"/>
      <c r="I24" s="16"/>
      <c r="J24" s="15"/>
      <c r="K24" s="15"/>
      <c r="L24" s="16"/>
      <c r="M24" s="15"/>
      <c r="N24" s="15"/>
      <c r="O24" s="16"/>
      <c r="P24" s="15"/>
      <c r="Q24" s="15"/>
      <c r="R24" s="15"/>
      <c r="S24" s="17"/>
      <c r="T24" s="12"/>
      <c r="U24" s="17"/>
      <c r="V24" s="16"/>
      <c r="W24" s="16"/>
      <c r="X24" s="12"/>
      <c r="Y24" s="12"/>
      <c r="Z24" s="15"/>
      <c r="AA24" s="15"/>
      <c r="AB24" s="15"/>
      <c r="AC24" s="15"/>
      <c r="AD24" s="12"/>
      <c r="AE24" s="15"/>
      <c r="AF24" s="15"/>
      <c r="AG24" s="35"/>
      <c r="AH24" s="16"/>
      <c r="AI24" s="15"/>
      <c r="AJ24" s="17"/>
      <c r="AK24" s="19"/>
      <c r="AL24" s="19"/>
      <c r="AM24" s="20"/>
      <c r="AN24" s="16"/>
      <c r="AO24" s="15"/>
      <c r="AP24" s="20"/>
      <c r="AQ24" s="19"/>
      <c r="AR24" s="19"/>
      <c r="AS24" s="13"/>
      <c r="AT24" s="17"/>
    </row>
    <row r="25" spans="1:46" ht="13.5" customHeight="1" x14ac:dyDescent="0.2">
      <c r="A25" s="12">
        <v>14</v>
      </c>
      <c r="B25" s="12"/>
      <c r="C25" s="12"/>
      <c r="D25" s="13"/>
      <c r="E25" s="14"/>
      <c r="F25" s="32"/>
      <c r="G25" s="18"/>
      <c r="H25" s="12"/>
      <c r="I25" s="16"/>
      <c r="J25" s="15"/>
      <c r="K25" s="15"/>
      <c r="L25" s="16"/>
      <c r="M25" s="15"/>
      <c r="N25" s="15"/>
      <c r="O25" s="16"/>
      <c r="P25" s="15"/>
      <c r="Q25" s="15"/>
      <c r="R25" s="15"/>
      <c r="S25" s="17"/>
      <c r="T25" s="12"/>
      <c r="U25" s="17"/>
      <c r="V25" s="16"/>
      <c r="W25" s="16"/>
      <c r="X25" s="12"/>
      <c r="Y25" s="12"/>
      <c r="Z25" s="15"/>
      <c r="AA25" s="15"/>
      <c r="AB25" s="15"/>
      <c r="AC25" s="15"/>
      <c r="AD25" s="12"/>
      <c r="AE25" s="15"/>
      <c r="AF25" s="15"/>
      <c r="AG25" s="35"/>
      <c r="AH25" s="16"/>
      <c r="AI25" s="15"/>
      <c r="AJ25" s="17"/>
      <c r="AK25" s="19"/>
      <c r="AL25" s="19"/>
      <c r="AM25" s="20"/>
      <c r="AN25" s="16"/>
      <c r="AO25" s="15"/>
      <c r="AP25" s="20"/>
      <c r="AQ25" s="19"/>
      <c r="AR25" s="19"/>
      <c r="AS25" s="13"/>
      <c r="AT25" s="17"/>
    </row>
    <row r="26" spans="1:46" ht="13.5" customHeight="1" x14ac:dyDescent="0.2">
      <c r="A26" s="12">
        <v>15</v>
      </c>
      <c r="B26" s="12"/>
      <c r="C26" s="12"/>
      <c r="D26" s="13"/>
      <c r="E26" s="14"/>
      <c r="F26" s="32"/>
      <c r="G26" s="18"/>
      <c r="H26" s="12"/>
      <c r="I26" s="16"/>
      <c r="J26" s="15"/>
      <c r="K26" s="15"/>
      <c r="L26" s="16"/>
      <c r="M26" s="15"/>
      <c r="N26" s="15"/>
      <c r="O26" s="16"/>
      <c r="P26" s="15"/>
      <c r="Q26" s="15"/>
      <c r="R26" s="15"/>
      <c r="S26" s="17"/>
      <c r="T26" s="12"/>
      <c r="U26" s="17"/>
      <c r="V26" s="16"/>
      <c r="W26" s="16"/>
      <c r="X26" s="12"/>
      <c r="Y26" s="12"/>
      <c r="Z26" s="15"/>
      <c r="AA26" s="15"/>
      <c r="AB26" s="15"/>
      <c r="AC26" s="15"/>
      <c r="AD26" s="12"/>
      <c r="AE26" s="15"/>
      <c r="AF26" s="15"/>
      <c r="AG26" s="35"/>
      <c r="AH26" s="16"/>
      <c r="AI26" s="15"/>
      <c r="AJ26" s="17"/>
      <c r="AK26" s="19"/>
      <c r="AL26" s="19"/>
      <c r="AM26" s="20"/>
      <c r="AN26" s="16"/>
      <c r="AO26" s="15"/>
      <c r="AP26" s="20"/>
      <c r="AQ26" s="19"/>
      <c r="AR26" s="19"/>
      <c r="AS26" s="13"/>
      <c r="AT26" s="17"/>
    </row>
    <row r="27" spans="1:46" ht="13.5" customHeight="1" x14ac:dyDescent="0.2">
      <c r="A27" s="12">
        <v>16</v>
      </c>
      <c r="B27" s="12"/>
      <c r="C27" s="12"/>
      <c r="D27" s="13"/>
      <c r="E27" s="14"/>
      <c r="F27" s="32"/>
      <c r="G27" s="18"/>
      <c r="H27" s="12"/>
      <c r="I27" s="16"/>
      <c r="J27" s="15"/>
      <c r="K27" s="15"/>
      <c r="L27" s="16"/>
      <c r="M27" s="15"/>
      <c r="N27" s="15"/>
      <c r="O27" s="16"/>
      <c r="P27" s="15"/>
      <c r="Q27" s="15"/>
      <c r="R27" s="15"/>
      <c r="S27" s="17"/>
      <c r="T27" s="12"/>
      <c r="U27" s="17"/>
      <c r="V27" s="16"/>
      <c r="W27" s="16"/>
      <c r="X27" s="12"/>
      <c r="Y27" s="12"/>
      <c r="Z27" s="15"/>
      <c r="AA27" s="15"/>
      <c r="AB27" s="15"/>
      <c r="AC27" s="15"/>
      <c r="AD27" s="12"/>
      <c r="AE27" s="15"/>
      <c r="AF27" s="15"/>
      <c r="AG27" s="35"/>
      <c r="AH27" s="16"/>
      <c r="AI27" s="15"/>
      <c r="AJ27" s="17"/>
      <c r="AK27" s="19"/>
      <c r="AL27" s="19"/>
      <c r="AM27" s="20"/>
      <c r="AN27" s="16"/>
      <c r="AO27" s="15"/>
      <c r="AP27" s="20"/>
      <c r="AQ27" s="19"/>
      <c r="AR27" s="19"/>
      <c r="AS27" s="13"/>
      <c r="AT27" s="17"/>
    </row>
    <row r="28" spans="1:46" ht="13.5" customHeight="1" x14ac:dyDescent="0.2">
      <c r="A28" s="12">
        <v>17</v>
      </c>
      <c r="B28" s="12"/>
      <c r="C28" s="12"/>
      <c r="D28" s="13"/>
      <c r="E28" s="14"/>
      <c r="F28" s="32"/>
      <c r="G28" s="18"/>
      <c r="H28" s="12"/>
      <c r="I28" s="16"/>
      <c r="J28" s="15"/>
      <c r="K28" s="15"/>
      <c r="L28" s="16"/>
      <c r="M28" s="15"/>
      <c r="N28" s="15"/>
      <c r="O28" s="16"/>
      <c r="P28" s="15"/>
      <c r="Q28" s="15"/>
      <c r="R28" s="15"/>
      <c r="S28" s="17"/>
      <c r="T28" s="12"/>
      <c r="U28" s="17"/>
      <c r="V28" s="16"/>
      <c r="W28" s="16"/>
      <c r="X28" s="12"/>
      <c r="Y28" s="12"/>
      <c r="Z28" s="15"/>
      <c r="AA28" s="15"/>
      <c r="AB28" s="15"/>
      <c r="AC28" s="15"/>
      <c r="AD28" s="12"/>
      <c r="AE28" s="15"/>
      <c r="AF28" s="15"/>
      <c r="AG28" s="35"/>
      <c r="AH28" s="16"/>
      <c r="AI28" s="15"/>
      <c r="AJ28" s="17"/>
      <c r="AK28" s="19"/>
      <c r="AL28" s="19"/>
      <c r="AM28" s="20"/>
      <c r="AN28" s="16"/>
      <c r="AO28" s="15"/>
      <c r="AP28" s="20"/>
      <c r="AQ28" s="19"/>
      <c r="AR28" s="19"/>
      <c r="AS28" s="13"/>
      <c r="AT28" s="17"/>
    </row>
    <row r="29" spans="1:46" ht="13.5" customHeight="1" x14ac:dyDescent="0.2">
      <c r="A29" s="12">
        <v>18</v>
      </c>
      <c r="B29" s="12"/>
      <c r="C29" s="12"/>
      <c r="D29" s="13"/>
      <c r="E29" s="14"/>
      <c r="F29" s="32"/>
      <c r="G29" s="18"/>
      <c r="H29" s="12"/>
      <c r="I29" s="16"/>
      <c r="J29" s="15"/>
      <c r="K29" s="15"/>
      <c r="L29" s="16"/>
      <c r="M29" s="15"/>
      <c r="N29" s="15"/>
      <c r="O29" s="16"/>
      <c r="P29" s="15"/>
      <c r="Q29" s="15"/>
      <c r="R29" s="15"/>
      <c r="S29" s="17"/>
      <c r="T29" s="12"/>
      <c r="U29" s="17"/>
      <c r="V29" s="16"/>
      <c r="W29" s="16"/>
      <c r="X29" s="12"/>
      <c r="Y29" s="12"/>
      <c r="Z29" s="15"/>
      <c r="AA29" s="15"/>
      <c r="AB29" s="15"/>
      <c r="AC29" s="15"/>
      <c r="AD29" s="12"/>
      <c r="AE29" s="15"/>
      <c r="AF29" s="15"/>
      <c r="AG29" s="35"/>
      <c r="AH29" s="16"/>
      <c r="AI29" s="15"/>
      <c r="AJ29" s="17"/>
      <c r="AK29" s="19"/>
      <c r="AL29" s="19"/>
      <c r="AM29" s="20"/>
      <c r="AN29" s="16"/>
      <c r="AO29" s="15"/>
      <c r="AP29" s="20"/>
      <c r="AQ29" s="19"/>
      <c r="AR29" s="19"/>
      <c r="AS29" s="13"/>
      <c r="AT29" s="17"/>
    </row>
    <row r="30" spans="1:46" ht="13.5" customHeight="1" x14ac:dyDescent="0.2">
      <c r="A30" s="12">
        <v>19</v>
      </c>
      <c r="B30" s="12"/>
      <c r="C30" s="12"/>
      <c r="D30" s="13"/>
      <c r="E30" s="14"/>
      <c r="F30" s="32"/>
      <c r="G30" s="18"/>
      <c r="H30" s="12"/>
      <c r="I30" s="16"/>
      <c r="J30" s="15"/>
      <c r="K30" s="15"/>
      <c r="L30" s="16"/>
      <c r="M30" s="15"/>
      <c r="N30" s="15"/>
      <c r="O30" s="16"/>
      <c r="P30" s="15"/>
      <c r="Q30" s="15"/>
      <c r="R30" s="15"/>
      <c r="S30" s="17"/>
      <c r="T30" s="12"/>
      <c r="U30" s="17"/>
      <c r="V30" s="16"/>
      <c r="W30" s="16"/>
      <c r="X30" s="12"/>
      <c r="Y30" s="12"/>
      <c r="Z30" s="15"/>
      <c r="AA30" s="15"/>
      <c r="AB30" s="15"/>
      <c r="AC30" s="15"/>
      <c r="AD30" s="12"/>
      <c r="AE30" s="15"/>
      <c r="AF30" s="15"/>
      <c r="AG30" s="35"/>
      <c r="AH30" s="16"/>
      <c r="AI30" s="15"/>
      <c r="AJ30" s="17"/>
      <c r="AK30" s="19"/>
      <c r="AL30" s="19"/>
      <c r="AM30" s="20"/>
      <c r="AN30" s="16"/>
      <c r="AO30" s="15"/>
      <c r="AP30" s="20"/>
      <c r="AQ30" s="19"/>
      <c r="AR30" s="19"/>
      <c r="AS30" s="13"/>
      <c r="AT30" s="17"/>
    </row>
    <row r="31" spans="1:46" ht="13.5" customHeight="1" x14ac:dyDescent="0.2">
      <c r="A31" s="12">
        <v>20</v>
      </c>
      <c r="B31" s="12"/>
      <c r="C31" s="12"/>
      <c r="D31" s="13"/>
      <c r="E31" s="14"/>
      <c r="F31" s="32"/>
      <c r="G31" s="18"/>
      <c r="H31" s="12"/>
      <c r="I31" s="16"/>
      <c r="J31" s="15"/>
      <c r="K31" s="15"/>
      <c r="L31" s="16"/>
      <c r="M31" s="15"/>
      <c r="N31" s="15"/>
      <c r="O31" s="16"/>
      <c r="P31" s="15"/>
      <c r="Q31" s="15"/>
      <c r="R31" s="15"/>
      <c r="S31" s="17"/>
      <c r="T31" s="12"/>
      <c r="U31" s="17"/>
      <c r="V31" s="16"/>
      <c r="W31" s="16"/>
      <c r="X31" s="12"/>
      <c r="Y31" s="12"/>
      <c r="Z31" s="15"/>
      <c r="AA31" s="15"/>
      <c r="AB31" s="15"/>
      <c r="AC31" s="15"/>
      <c r="AD31" s="12"/>
      <c r="AE31" s="15"/>
      <c r="AF31" s="15"/>
      <c r="AG31" s="35"/>
      <c r="AH31" s="16"/>
      <c r="AI31" s="15"/>
      <c r="AJ31" s="17"/>
      <c r="AK31" s="19"/>
      <c r="AL31" s="19"/>
      <c r="AM31" s="20"/>
      <c r="AN31" s="16"/>
      <c r="AO31" s="15"/>
      <c r="AP31" s="20"/>
      <c r="AQ31" s="19"/>
      <c r="AR31" s="19"/>
      <c r="AS31" s="13"/>
      <c r="AT31" s="17"/>
    </row>
    <row r="32" spans="1:46" ht="13.5" customHeight="1" x14ac:dyDescent="0.2">
      <c r="A32" s="12">
        <v>21</v>
      </c>
      <c r="B32" s="12"/>
      <c r="C32" s="12"/>
      <c r="D32" s="13"/>
      <c r="E32" s="14"/>
      <c r="F32" s="32"/>
      <c r="G32" s="18"/>
      <c r="H32" s="12"/>
      <c r="I32" s="16"/>
      <c r="J32" s="15"/>
      <c r="K32" s="15"/>
      <c r="L32" s="16"/>
      <c r="M32" s="15"/>
      <c r="N32" s="15"/>
      <c r="O32" s="16"/>
      <c r="P32" s="15"/>
      <c r="Q32" s="15"/>
      <c r="R32" s="15"/>
      <c r="S32" s="17"/>
      <c r="T32" s="12"/>
      <c r="U32" s="17"/>
      <c r="V32" s="16"/>
      <c r="W32" s="16"/>
      <c r="X32" s="12"/>
      <c r="Y32" s="12"/>
      <c r="Z32" s="15"/>
      <c r="AA32" s="15"/>
      <c r="AB32" s="15"/>
      <c r="AC32" s="15"/>
      <c r="AD32" s="12"/>
      <c r="AE32" s="15"/>
      <c r="AF32" s="15"/>
      <c r="AG32" s="35"/>
      <c r="AH32" s="16"/>
      <c r="AI32" s="15"/>
      <c r="AJ32" s="17"/>
      <c r="AK32" s="19"/>
      <c r="AL32" s="19"/>
      <c r="AM32" s="20"/>
      <c r="AN32" s="16"/>
      <c r="AO32" s="15"/>
      <c r="AP32" s="20"/>
      <c r="AQ32" s="19"/>
      <c r="AR32" s="19"/>
      <c r="AS32" s="13"/>
      <c r="AT32" s="17"/>
    </row>
    <row r="33" spans="1:46" ht="13.5" customHeight="1" x14ac:dyDescent="0.2">
      <c r="A33" s="12">
        <v>22</v>
      </c>
      <c r="B33" s="12"/>
      <c r="C33" s="12"/>
      <c r="D33" s="13"/>
      <c r="E33" s="14"/>
      <c r="F33" s="32"/>
      <c r="G33" s="18"/>
      <c r="H33" s="12"/>
      <c r="I33" s="16"/>
      <c r="J33" s="15"/>
      <c r="K33" s="15"/>
      <c r="L33" s="16"/>
      <c r="M33" s="15"/>
      <c r="N33" s="15"/>
      <c r="O33" s="16"/>
      <c r="P33" s="15"/>
      <c r="Q33" s="15"/>
      <c r="R33" s="15"/>
      <c r="S33" s="17"/>
      <c r="T33" s="12"/>
      <c r="U33" s="17"/>
      <c r="V33" s="16"/>
      <c r="W33" s="16"/>
      <c r="X33" s="12"/>
      <c r="Y33" s="12"/>
      <c r="Z33" s="15"/>
      <c r="AA33" s="15"/>
      <c r="AB33" s="15"/>
      <c r="AC33" s="15"/>
      <c r="AD33" s="12"/>
      <c r="AE33" s="15"/>
      <c r="AF33" s="15"/>
      <c r="AG33" s="35"/>
      <c r="AH33" s="16"/>
      <c r="AI33" s="15"/>
      <c r="AJ33" s="17"/>
      <c r="AK33" s="19"/>
      <c r="AL33" s="19"/>
      <c r="AM33" s="20"/>
      <c r="AN33" s="16"/>
      <c r="AO33" s="15"/>
      <c r="AP33" s="20"/>
      <c r="AQ33" s="19"/>
      <c r="AR33" s="19"/>
      <c r="AS33" s="13"/>
      <c r="AT33" s="17"/>
    </row>
    <row r="34" spans="1:46" ht="13.5" customHeight="1" x14ac:dyDescent="0.2">
      <c r="A34" s="12">
        <v>23</v>
      </c>
      <c r="B34" s="12"/>
      <c r="C34" s="12"/>
      <c r="D34" s="13"/>
      <c r="E34" s="14"/>
      <c r="F34" s="32"/>
      <c r="G34" s="18"/>
      <c r="H34" s="12"/>
      <c r="I34" s="16"/>
      <c r="J34" s="15"/>
      <c r="K34" s="15"/>
      <c r="L34" s="16"/>
      <c r="M34" s="15"/>
      <c r="N34" s="15"/>
      <c r="O34" s="16"/>
      <c r="P34" s="15"/>
      <c r="Q34" s="15"/>
      <c r="R34" s="15"/>
      <c r="S34" s="17"/>
      <c r="T34" s="12"/>
      <c r="U34" s="17"/>
      <c r="V34" s="16"/>
      <c r="W34" s="16"/>
      <c r="X34" s="12"/>
      <c r="Y34" s="12"/>
      <c r="Z34" s="15"/>
      <c r="AA34" s="15"/>
      <c r="AB34" s="15"/>
      <c r="AC34" s="15"/>
      <c r="AD34" s="12"/>
      <c r="AE34" s="15"/>
      <c r="AF34" s="15"/>
      <c r="AG34" s="35"/>
      <c r="AH34" s="16"/>
      <c r="AI34" s="15"/>
      <c r="AJ34" s="17"/>
      <c r="AK34" s="19"/>
      <c r="AL34" s="19"/>
      <c r="AM34" s="20"/>
      <c r="AN34" s="16"/>
      <c r="AO34" s="15"/>
      <c r="AP34" s="20"/>
      <c r="AQ34" s="19"/>
      <c r="AR34" s="19"/>
      <c r="AS34" s="13"/>
      <c r="AT34" s="17"/>
    </row>
    <row r="35" spans="1:46" ht="13.5" customHeight="1" x14ac:dyDescent="0.2">
      <c r="A35" s="12">
        <v>24</v>
      </c>
      <c r="B35" s="12"/>
      <c r="C35" s="12"/>
      <c r="D35" s="13"/>
      <c r="E35" s="14"/>
      <c r="F35" s="32"/>
      <c r="G35" s="18"/>
      <c r="H35" s="12"/>
      <c r="I35" s="16"/>
      <c r="J35" s="15"/>
      <c r="K35" s="15"/>
      <c r="L35" s="16"/>
      <c r="M35" s="15"/>
      <c r="N35" s="15"/>
      <c r="O35" s="16"/>
      <c r="P35" s="15"/>
      <c r="Q35" s="15"/>
      <c r="R35" s="15"/>
      <c r="S35" s="17"/>
      <c r="T35" s="12"/>
      <c r="U35" s="17"/>
      <c r="V35" s="16"/>
      <c r="W35" s="16"/>
      <c r="X35" s="12"/>
      <c r="Y35" s="12"/>
      <c r="Z35" s="15"/>
      <c r="AA35" s="15"/>
      <c r="AB35" s="15"/>
      <c r="AC35" s="15"/>
      <c r="AD35" s="12"/>
      <c r="AE35" s="15"/>
      <c r="AF35" s="15"/>
      <c r="AG35" s="35"/>
      <c r="AH35" s="16"/>
      <c r="AI35" s="15"/>
      <c r="AJ35" s="17"/>
      <c r="AK35" s="19"/>
      <c r="AL35" s="19"/>
      <c r="AM35" s="20"/>
      <c r="AN35" s="16"/>
      <c r="AO35" s="15"/>
      <c r="AP35" s="20"/>
      <c r="AQ35" s="19"/>
      <c r="AR35" s="19"/>
      <c r="AS35" s="13"/>
      <c r="AT35" s="17"/>
    </row>
    <row r="36" spans="1:46" ht="13.5" customHeight="1" x14ac:dyDescent="0.2">
      <c r="A36" s="12">
        <v>25</v>
      </c>
      <c r="B36" s="12"/>
      <c r="C36" s="12"/>
      <c r="D36" s="13"/>
      <c r="E36" s="14"/>
      <c r="F36" s="32"/>
      <c r="G36" s="18"/>
      <c r="H36" s="12"/>
      <c r="I36" s="16"/>
      <c r="J36" s="15"/>
      <c r="K36" s="15"/>
      <c r="L36" s="16"/>
      <c r="M36" s="15"/>
      <c r="N36" s="15"/>
      <c r="O36" s="16"/>
      <c r="P36" s="15"/>
      <c r="Q36" s="15"/>
      <c r="R36" s="15"/>
      <c r="S36" s="17"/>
      <c r="T36" s="12"/>
      <c r="U36" s="17"/>
      <c r="V36" s="16"/>
      <c r="W36" s="16"/>
      <c r="X36" s="12"/>
      <c r="Y36" s="12"/>
      <c r="Z36" s="15"/>
      <c r="AA36" s="15"/>
      <c r="AB36" s="15"/>
      <c r="AC36" s="15"/>
      <c r="AD36" s="12"/>
      <c r="AE36" s="15"/>
      <c r="AF36" s="15"/>
      <c r="AG36" s="35"/>
      <c r="AH36" s="16"/>
      <c r="AI36" s="15"/>
      <c r="AJ36" s="17"/>
      <c r="AK36" s="19"/>
      <c r="AL36" s="19"/>
      <c r="AM36" s="20"/>
      <c r="AN36" s="16"/>
      <c r="AO36" s="15"/>
      <c r="AP36" s="20"/>
      <c r="AQ36" s="19"/>
      <c r="AR36" s="19"/>
      <c r="AS36" s="13"/>
      <c r="AT36" s="17"/>
    </row>
    <row r="37" spans="1:46" ht="13.5" customHeight="1" x14ac:dyDescent="0.2">
      <c r="A37" s="12">
        <v>26</v>
      </c>
      <c r="B37" s="12"/>
      <c r="C37" s="12"/>
      <c r="D37" s="13"/>
      <c r="E37" s="14"/>
      <c r="F37" s="32"/>
      <c r="G37" s="18"/>
      <c r="H37" s="12"/>
      <c r="I37" s="16"/>
      <c r="J37" s="15"/>
      <c r="K37" s="15"/>
      <c r="L37" s="16"/>
      <c r="M37" s="15"/>
      <c r="N37" s="15"/>
      <c r="O37" s="16"/>
      <c r="P37" s="15"/>
      <c r="Q37" s="15"/>
      <c r="R37" s="15"/>
      <c r="S37" s="17"/>
      <c r="T37" s="12"/>
      <c r="U37" s="17"/>
      <c r="V37" s="16"/>
      <c r="W37" s="16"/>
      <c r="X37" s="12"/>
      <c r="Y37" s="12"/>
      <c r="Z37" s="15"/>
      <c r="AA37" s="15"/>
      <c r="AB37" s="15"/>
      <c r="AC37" s="15"/>
      <c r="AD37" s="12"/>
      <c r="AE37" s="15"/>
      <c r="AF37" s="15"/>
      <c r="AG37" s="35"/>
      <c r="AH37" s="16"/>
      <c r="AI37" s="15"/>
      <c r="AJ37" s="17"/>
      <c r="AK37" s="19"/>
      <c r="AL37" s="19"/>
      <c r="AM37" s="20"/>
      <c r="AN37" s="16"/>
      <c r="AO37" s="15"/>
      <c r="AP37" s="20"/>
      <c r="AQ37" s="19"/>
      <c r="AR37" s="19"/>
      <c r="AS37" s="13"/>
      <c r="AT37" s="17"/>
    </row>
    <row r="38" spans="1:46" ht="13.5" customHeight="1" x14ac:dyDescent="0.2">
      <c r="A38" s="12">
        <v>27</v>
      </c>
      <c r="B38" s="12"/>
      <c r="C38" s="12"/>
      <c r="D38" s="13"/>
      <c r="E38" s="14"/>
      <c r="F38" s="32"/>
      <c r="G38" s="18"/>
      <c r="H38" s="12"/>
      <c r="I38" s="16"/>
      <c r="J38" s="15"/>
      <c r="K38" s="15"/>
      <c r="L38" s="16"/>
      <c r="M38" s="15"/>
      <c r="N38" s="15"/>
      <c r="O38" s="16"/>
      <c r="P38" s="15"/>
      <c r="Q38" s="15"/>
      <c r="R38" s="15"/>
      <c r="S38" s="17"/>
      <c r="T38" s="12"/>
      <c r="U38" s="17"/>
      <c r="V38" s="16"/>
      <c r="W38" s="16"/>
      <c r="X38" s="12"/>
      <c r="Y38" s="12"/>
      <c r="Z38" s="15"/>
      <c r="AA38" s="15"/>
      <c r="AB38" s="15"/>
      <c r="AC38" s="15"/>
      <c r="AD38" s="12"/>
      <c r="AE38" s="15"/>
      <c r="AF38" s="15"/>
      <c r="AG38" s="35"/>
      <c r="AH38" s="16"/>
      <c r="AI38" s="15"/>
      <c r="AJ38" s="17"/>
      <c r="AK38" s="19"/>
      <c r="AL38" s="19"/>
      <c r="AM38" s="20"/>
      <c r="AN38" s="16"/>
      <c r="AO38" s="15"/>
      <c r="AP38" s="20"/>
      <c r="AQ38" s="19"/>
      <c r="AR38" s="19"/>
      <c r="AS38" s="13"/>
      <c r="AT38" s="17"/>
    </row>
    <row r="39" spans="1:46" ht="13.5" customHeight="1" x14ac:dyDescent="0.2">
      <c r="A39" s="12">
        <v>28</v>
      </c>
      <c r="B39" s="12"/>
      <c r="C39" s="12"/>
      <c r="D39" s="13"/>
      <c r="E39" s="14"/>
      <c r="F39" s="32"/>
      <c r="G39" s="18"/>
      <c r="H39" s="12"/>
      <c r="I39" s="16"/>
      <c r="J39" s="15"/>
      <c r="K39" s="15"/>
      <c r="L39" s="16"/>
      <c r="M39" s="15"/>
      <c r="N39" s="15"/>
      <c r="O39" s="16"/>
      <c r="P39" s="15"/>
      <c r="Q39" s="15"/>
      <c r="R39" s="15"/>
      <c r="S39" s="17"/>
      <c r="T39" s="12"/>
      <c r="U39" s="17"/>
      <c r="V39" s="16"/>
      <c r="W39" s="16"/>
      <c r="X39" s="12"/>
      <c r="Y39" s="12"/>
      <c r="Z39" s="15"/>
      <c r="AA39" s="15"/>
      <c r="AB39" s="15"/>
      <c r="AC39" s="15"/>
      <c r="AD39" s="12"/>
      <c r="AE39" s="15"/>
      <c r="AF39" s="15"/>
      <c r="AG39" s="35"/>
      <c r="AH39" s="16"/>
      <c r="AI39" s="15"/>
      <c r="AJ39" s="17"/>
      <c r="AK39" s="19"/>
      <c r="AL39" s="19"/>
      <c r="AM39" s="20"/>
      <c r="AN39" s="16"/>
      <c r="AO39" s="15"/>
      <c r="AP39" s="20"/>
      <c r="AQ39" s="19"/>
      <c r="AR39" s="19"/>
      <c r="AS39" s="13"/>
      <c r="AT39" s="17"/>
    </row>
    <row r="40" spans="1:46" ht="13.5" customHeight="1" x14ac:dyDescent="0.2">
      <c r="A40" s="12">
        <v>29</v>
      </c>
      <c r="B40" s="12"/>
      <c r="C40" s="12"/>
      <c r="D40" s="13"/>
      <c r="E40" s="14"/>
      <c r="F40" s="32"/>
      <c r="G40" s="18"/>
      <c r="H40" s="12"/>
      <c r="I40" s="16"/>
      <c r="J40" s="15"/>
      <c r="K40" s="15"/>
      <c r="L40" s="16"/>
      <c r="M40" s="15"/>
      <c r="N40" s="15"/>
      <c r="O40" s="16"/>
      <c r="P40" s="15"/>
      <c r="Q40" s="15"/>
      <c r="R40" s="15"/>
      <c r="S40" s="17"/>
      <c r="T40" s="12"/>
      <c r="U40" s="17"/>
      <c r="V40" s="16"/>
      <c r="W40" s="16"/>
      <c r="X40" s="12"/>
      <c r="Y40" s="12"/>
      <c r="Z40" s="15"/>
      <c r="AA40" s="15"/>
      <c r="AB40" s="15"/>
      <c r="AC40" s="15"/>
      <c r="AD40" s="12"/>
      <c r="AE40" s="15"/>
      <c r="AF40" s="15"/>
      <c r="AG40" s="35"/>
      <c r="AH40" s="16"/>
      <c r="AI40" s="15"/>
      <c r="AJ40" s="17"/>
      <c r="AK40" s="19"/>
      <c r="AL40" s="19"/>
      <c r="AM40" s="20"/>
      <c r="AN40" s="16"/>
      <c r="AO40" s="15"/>
      <c r="AP40" s="20"/>
      <c r="AQ40" s="19"/>
      <c r="AR40" s="19"/>
      <c r="AS40" s="13"/>
      <c r="AT40" s="17"/>
    </row>
    <row r="41" spans="1:46" ht="13.5" customHeight="1" x14ac:dyDescent="0.2">
      <c r="A41" s="12">
        <v>30</v>
      </c>
      <c r="B41" s="12"/>
      <c r="C41" s="12"/>
      <c r="D41" s="13"/>
      <c r="E41" s="14"/>
      <c r="F41" s="32"/>
      <c r="G41" s="18"/>
      <c r="H41" s="12"/>
      <c r="I41" s="16"/>
      <c r="J41" s="15"/>
      <c r="K41" s="15"/>
      <c r="L41" s="16"/>
      <c r="M41" s="15"/>
      <c r="N41" s="15"/>
      <c r="O41" s="16"/>
      <c r="P41" s="15"/>
      <c r="Q41" s="15"/>
      <c r="R41" s="15"/>
      <c r="S41" s="17"/>
      <c r="T41" s="12"/>
      <c r="U41" s="17"/>
      <c r="V41" s="16"/>
      <c r="W41" s="16"/>
      <c r="X41" s="12"/>
      <c r="Y41" s="12"/>
      <c r="Z41" s="15"/>
      <c r="AA41" s="15"/>
      <c r="AB41" s="15"/>
      <c r="AC41" s="15"/>
      <c r="AD41" s="12"/>
      <c r="AE41" s="15"/>
      <c r="AF41" s="15"/>
      <c r="AG41" s="35"/>
      <c r="AH41" s="16"/>
      <c r="AI41" s="15"/>
      <c r="AJ41" s="17"/>
      <c r="AK41" s="19"/>
      <c r="AL41" s="19"/>
      <c r="AM41" s="20"/>
      <c r="AN41" s="16"/>
      <c r="AO41" s="15"/>
      <c r="AP41" s="20"/>
      <c r="AQ41" s="19"/>
      <c r="AR41" s="19"/>
      <c r="AS41" s="13"/>
      <c r="AT41" s="17"/>
    </row>
    <row r="42" spans="1:46" ht="13.5" customHeight="1" x14ac:dyDescent="0.2">
      <c r="A42" s="12">
        <v>31</v>
      </c>
      <c r="B42" s="12"/>
      <c r="C42" s="12"/>
      <c r="D42" s="13"/>
      <c r="E42" s="14"/>
      <c r="F42" s="32"/>
      <c r="G42" s="18"/>
      <c r="H42" s="12"/>
      <c r="I42" s="16"/>
      <c r="J42" s="15"/>
      <c r="K42" s="15"/>
      <c r="L42" s="16"/>
      <c r="M42" s="15"/>
      <c r="N42" s="15"/>
      <c r="O42" s="16"/>
      <c r="P42" s="15"/>
      <c r="Q42" s="15"/>
      <c r="R42" s="15"/>
      <c r="S42" s="17"/>
      <c r="T42" s="12"/>
      <c r="U42" s="17"/>
      <c r="V42" s="16"/>
      <c r="W42" s="16"/>
      <c r="X42" s="12"/>
      <c r="Y42" s="12"/>
      <c r="Z42" s="15"/>
      <c r="AA42" s="15"/>
      <c r="AB42" s="15"/>
      <c r="AC42" s="15"/>
      <c r="AD42" s="12"/>
      <c r="AE42" s="15"/>
      <c r="AF42" s="15"/>
      <c r="AG42" s="35"/>
      <c r="AH42" s="16"/>
      <c r="AI42" s="15"/>
      <c r="AJ42" s="17"/>
      <c r="AK42" s="19"/>
      <c r="AL42" s="19"/>
      <c r="AM42" s="20"/>
      <c r="AN42" s="16"/>
      <c r="AO42" s="15"/>
      <c r="AP42" s="20"/>
      <c r="AQ42" s="19"/>
      <c r="AR42" s="19"/>
      <c r="AS42" s="13"/>
      <c r="AT42" s="17"/>
    </row>
    <row r="43" spans="1:46" ht="13.5" customHeight="1" x14ac:dyDescent="0.2">
      <c r="A43" s="12">
        <v>32</v>
      </c>
      <c r="B43" s="12"/>
      <c r="C43" s="12"/>
      <c r="D43" s="13"/>
      <c r="E43" s="14"/>
      <c r="F43" s="32"/>
      <c r="G43" s="18"/>
      <c r="H43" s="12"/>
      <c r="I43" s="16"/>
      <c r="J43" s="15"/>
      <c r="K43" s="15"/>
      <c r="L43" s="16"/>
      <c r="M43" s="15"/>
      <c r="N43" s="15"/>
      <c r="O43" s="16"/>
      <c r="P43" s="15"/>
      <c r="Q43" s="15"/>
      <c r="R43" s="15"/>
      <c r="S43" s="17"/>
      <c r="T43" s="12"/>
      <c r="U43" s="17"/>
      <c r="V43" s="16"/>
      <c r="W43" s="16"/>
      <c r="X43" s="12"/>
      <c r="Y43" s="12"/>
      <c r="Z43" s="15"/>
      <c r="AA43" s="15"/>
      <c r="AB43" s="15"/>
      <c r="AC43" s="15"/>
      <c r="AD43" s="12"/>
      <c r="AE43" s="15"/>
      <c r="AF43" s="15"/>
      <c r="AG43" s="35"/>
      <c r="AH43" s="16"/>
      <c r="AI43" s="15"/>
      <c r="AJ43" s="17"/>
      <c r="AK43" s="19"/>
      <c r="AL43" s="19"/>
      <c r="AM43" s="20"/>
      <c r="AN43" s="16"/>
      <c r="AO43" s="15"/>
      <c r="AP43" s="20"/>
      <c r="AQ43" s="19"/>
      <c r="AR43" s="19"/>
      <c r="AS43" s="13"/>
      <c r="AT43" s="17"/>
    </row>
    <row r="44" spans="1:46" ht="13.5" customHeight="1" x14ac:dyDescent="0.2">
      <c r="A44" s="12">
        <v>33</v>
      </c>
      <c r="B44" s="12"/>
      <c r="C44" s="12"/>
      <c r="D44" s="13"/>
      <c r="E44" s="14"/>
      <c r="F44" s="32"/>
      <c r="G44" s="18"/>
      <c r="H44" s="12"/>
      <c r="I44" s="16"/>
      <c r="J44" s="15"/>
      <c r="K44" s="15"/>
      <c r="L44" s="16"/>
      <c r="M44" s="15"/>
      <c r="N44" s="15"/>
      <c r="O44" s="16"/>
      <c r="P44" s="15"/>
      <c r="Q44" s="15"/>
      <c r="R44" s="15"/>
      <c r="S44" s="17"/>
      <c r="T44" s="12"/>
      <c r="U44" s="17"/>
      <c r="V44" s="16"/>
      <c r="W44" s="16"/>
      <c r="X44" s="12"/>
      <c r="Y44" s="12"/>
      <c r="Z44" s="15"/>
      <c r="AA44" s="15"/>
      <c r="AB44" s="15"/>
      <c r="AC44" s="15"/>
      <c r="AD44" s="12"/>
      <c r="AE44" s="15"/>
      <c r="AF44" s="15"/>
      <c r="AG44" s="35"/>
      <c r="AH44" s="16"/>
      <c r="AI44" s="15"/>
      <c r="AJ44" s="17"/>
      <c r="AK44" s="19"/>
      <c r="AL44" s="19"/>
      <c r="AM44" s="20"/>
      <c r="AN44" s="16"/>
      <c r="AO44" s="15"/>
      <c r="AP44" s="20"/>
      <c r="AQ44" s="19"/>
      <c r="AR44" s="19"/>
      <c r="AS44" s="13"/>
      <c r="AT44" s="17"/>
    </row>
    <row r="45" spans="1:46" ht="13.5" customHeight="1" x14ac:dyDescent="0.2">
      <c r="A45" s="12">
        <v>34</v>
      </c>
      <c r="B45" s="12"/>
      <c r="C45" s="12"/>
      <c r="D45" s="13"/>
      <c r="E45" s="14"/>
      <c r="F45" s="32"/>
      <c r="G45" s="18"/>
      <c r="H45" s="12"/>
      <c r="I45" s="16"/>
      <c r="J45" s="15"/>
      <c r="K45" s="15"/>
      <c r="L45" s="16"/>
      <c r="M45" s="15"/>
      <c r="N45" s="15"/>
      <c r="O45" s="16"/>
      <c r="P45" s="15"/>
      <c r="Q45" s="15"/>
      <c r="R45" s="15"/>
      <c r="S45" s="17"/>
      <c r="T45" s="12"/>
      <c r="U45" s="17"/>
      <c r="V45" s="16"/>
      <c r="W45" s="16"/>
      <c r="X45" s="12"/>
      <c r="Y45" s="12"/>
      <c r="Z45" s="15"/>
      <c r="AA45" s="15"/>
      <c r="AB45" s="15"/>
      <c r="AC45" s="15"/>
      <c r="AD45" s="12"/>
      <c r="AE45" s="15"/>
      <c r="AF45" s="15"/>
      <c r="AG45" s="35"/>
      <c r="AH45" s="16"/>
      <c r="AI45" s="15"/>
      <c r="AJ45" s="17"/>
      <c r="AK45" s="19"/>
      <c r="AL45" s="19"/>
      <c r="AM45" s="20"/>
      <c r="AN45" s="16"/>
      <c r="AO45" s="15"/>
      <c r="AP45" s="20"/>
      <c r="AQ45" s="19"/>
      <c r="AR45" s="19"/>
      <c r="AS45" s="13"/>
      <c r="AT45" s="17"/>
    </row>
    <row r="46" spans="1:46" ht="13.5" customHeight="1" x14ac:dyDescent="0.2">
      <c r="A46" s="12">
        <v>35</v>
      </c>
      <c r="B46" s="12"/>
      <c r="C46" s="12"/>
      <c r="D46" s="13"/>
      <c r="E46" s="14"/>
      <c r="F46" s="32"/>
      <c r="G46" s="18"/>
      <c r="H46" s="12"/>
      <c r="I46" s="16"/>
      <c r="J46" s="15"/>
      <c r="K46" s="15"/>
      <c r="L46" s="16"/>
      <c r="M46" s="15"/>
      <c r="N46" s="15"/>
      <c r="O46" s="16"/>
      <c r="P46" s="15"/>
      <c r="Q46" s="15"/>
      <c r="R46" s="15"/>
      <c r="S46" s="17"/>
      <c r="T46" s="12"/>
      <c r="U46" s="17"/>
      <c r="V46" s="16"/>
      <c r="W46" s="16"/>
      <c r="X46" s="12"/>
      <c r="Y46" s="12"/>
      <c r="Z46" s="15"/>
      <c r="AA46" s="15"/>
      <c r="AB46" s="15"/>
      <c r="AC46" s="15"/>
      <c r="AD46" s="12"/>
      <c r="AE46" s="15"/>
      <c r="AF46" s="15"/>
      <c r="AG46" s="35"/>
      <c r="AH46" s="16"/>
      <c r="AI46" s="15"/>
      <c r="AJ46" s="17"/>
      <c r="AK46" s="19"/>
      <c r="AL46" s="19"/>
      <c r="AM46" s="20"/>
      <c r="AN46" s="16"/>
      <c r="AO46" s="15"/>
      <c r="AP46" s="20"/>
      <c r="AQ46" s="19"/>
      <c r="AR46" s="19"/>
      <c r="AS46" s="13"/>
      <c r="AT46" s="17"/>
    </row>
    <row r="47" spans="1:46" ht="13.5" customHeight="1" x14ac:dyDescent="0.2">
      <c r="A47" s="12">
        <v>36</v>
      </c>
      <c r="B47" s="12"/>
      <c r="C47" s="12"/>
      <c r="D47" s="13"/>
      <c r="E47" s="14"/>
      <c r="F47" s="32"/>
      <c r="G47" s="18"/>
      <c r="H47" s="12"/>
      <c r="I47" s="16"/>
      <c r="J47" s="15"/>
      <c r="K47" s="15"/>
      <c r="L47" s="16"/>
      <c r="M47" s="15"/>
      <c r="N47" s="15"/>
      <c r="O47" s="16"/>
      <c r="P47" s="15"/>
      <c r="Q47" s="15"/>
      <c r="R47" s="15"/>
      <c r="S47" s="17"/>
      <c r="T47" s="12"/>
      <c r="U47" s="17"/>
      <c r="V47" s="16"/>
      <c r="W47" s="16"/>
      <c r="X47" s="12"/>
      <c r="Y47" s="12"/>
      <c r="Z47" s="15"/>
      <c r="AA47" s="15"/>
      <c r="AB47" s="15"/>
      <c r="AC47" s="15"/>
      <c r="AD47" s="12"/>
      <c r="AE47" s="15"/>
      <c r="AF47" s="15"/>
      <c r="AG47" s="35"/>
      <c r="AH47" s="16"/>
      <c r="AI47" s="15"/>
      <c r="AJ47" s="17"/>
      <c r="AK47" s="19"/>
      <c r="AL47" s="19"/>
      <c r="AM47" s="20"/>
      <c r="AN47" s="16"/>
      <c r="AO47" s="15"/>
      <c r="AP47" s="20"/>
      <c r="AQ47" s="19"/>
      <c r="AR47" s="19"/>
      <c r="AS47" s="13"/>
      <c r="AT47" s="17"/>
    </row>
    <row r="48" spans="1:46" ht="13.5" customHeight="1" x14ac:dyDescent="0.2">
      <c r="A48" s="12">
        <v>37</v>
      </c>
      <c r="B48" s="12"/>
      <c r="C48" s="12"/>
      <c r="D48" s="13"/>
      <c r="E48" s="14"/>
      <c r="F48" s="32"/>
      <c r="G48" s="18"/>
      <c r="H48" s="12"/>
      <c r="I48" s="16"/>
      <c r="J48" s="15"/>
      <c r="K48" s="15"/>
      <c r="L48" s="16"/>
      <c r="M48" s="15"/>
      <c r="N48" s="15"/>
      <c r="O48" s="16"/>
      <c r="P48" s="15"/>
      <c r="Q48" s="15"/>
      <c r="R48" s="15"/>
      <c r="S48" s="17"/>
      <c r="T48" s="12"/>
      <c r="U48" s="17"/>
      <c r="V48" s="16"/>
      <c r="W48" s="16"/>
      <c r="X48" s="12"/>
      <c r="Y48" s="12"/>
      <c r="Z48" s="15"/>
      <c r="AA48" s="15"/>
      <c r="AB48" s="15"/>
      <c r="AC48" s="15"/>
      <c r="AD48" s="12"/>
      <c r="AE48" s="15"/>
      <c r="AF48" s="15"/>
      <c r="AG48" s="35"/>
      <c r="AH48" s="16"/>
      <c r="AI48" s="15"/>
      <c r="AJ48" s="17"/>
      <c r="AK48" s="19"/>
      <c r="AL48" s="19"/>
      <c r="AM48" s="20"/>
      <c r="AN48" s="16"/>
      <c r="AO48" s="15"/>
      <c r="AP48" s="20"/>
      <c r="AQ48" s="19"/>
      <c r="AR48" s="19"/>
      <c r="AS48" s="13"/>
      <c r="AT48" s="17"/>
    </row>
    <row r="49" spans="1:46" ht="13.5" customHeight="1" x14ac:dyDescent="0.2">
      <c r="A49" s="12">
        <v>38</v>
      </c>
      <c r="B49" s="12"/>
      <c r="C49" s="12"/>
      <c r="D49" s="13"/>
      <c r="E49" s="14"/>
      <c r="F49" s="32"/>
      <c r="G49" s="18"/>
      <c r="H49" s="12"/>
      <c r="I49" s="16"/>
      <c r="J49" s="15"/>
      <c r="K49" s="15"/>
      <c r="L49" s="16"/>
      <c r="M49" s="15"/>
      <c r="N49" s="15"/>
      <c r="O49" s="16"/>
      <c r="P49" s="15"/>
      <c r="Q49" s="15"/>
      <c r="R49" s="15"/>
      <c r="S49" s="17"/>
      <c r="T49" s="12"/>
      <c r="U49" s="17"/>
      <c r="V49" s="16"/>
      <c r="W49" s="16"/>
      <c r="X49" s="12"/>
      <c r="Y49" s="12"/>
      <c r="Z49" s="15"/>
      <c r="AA49" s="15"/>
      <c r="AB49" s="15"/>
      <c r="AC49" s="15"/>
      <c r="AD49" s="12"/>
      <c r="AE49" s="15"/>
      <c r="AF49" s="15"/>
      <c r="AG49" s="35"/>
      <c r="AH49" s="16"/>
      <c r="AI49" s="15"/>
      <c r="AJ49" s="17"/>
      <c r="AK49" s="19"/>
      <c r="AL49" s="19"/>
      <c r="AM49" s="20"/>
      <c r="AN49" s="16"/>
      <c r="AO49" s="15"/>
      <c r="AP49" s="20"/>
      <c r="AQ49" s="19"/>
      <c r="AR49" s="19"/>
      <c r="AS49" s="13"/>
      <c r="AT49" s="17"/>
    </row>
    <row r="50" spans="1:46" ht="13.5" customHeight="1" x14ac:dyDescent="0.2">
      <c r="A50" s="12">
        <v>39</v>
      </c>
      <c r="B50" s="12"/>
      <c r="C50" s="12"/>
      <c r="D50" s="13"/>
      <c r="E50" s="14"/>
      <c r="F50" s="32"/>
      <c r="G50" s="18"/>
      <c r="H50" s="12"/>
      <c r="I50" s="16"/>
      <c r="J50" s="15"/>
      <c r="K50" s="15"/>
      <c r="L50" s="16"/>
      <c r="M50" s="15"/>
      <c r="N50" s="15"/>
      <c r="O50" s="16"/>
      <c r="P50" s="15"/>
      <c r="Q50" s="15"/>
      <c r="R50" s="15"/>
      <c r="S50" s="17"/>
      <c r="T50" s="12"/>
      <c r="U50" s="17"/>
      <c r="V50" s="16"/>
      <c r="W50" s="16"/>
      <c r="X50" s="12"/>
      <c r="Y50" s="12"/>
      <c r="Z50" s="15"/>
      <c r="AA50" s="15"/>
      <c r="AB50" s="15"/>
      <c r="AC50" s="15"/>
      <c r="AD50" s="12"/>
      <c r="AE50" s="15"/>
      <c r="AF50" s="15"/>
      <c r="AG50" s="35"/>
      <c r="AH50" s="16"/>
      <c r="AI50" s="15"/>
      <c r="AJ50" s="17"/>
      <c r="AK50" s="19"/>
      <c r="AL50" s="19"/>
      <c r="AM50" s="20"/>
      <c r="AN50" s="16"/>
      <c r="AO50" s="15"/>
      <c r="AP50" s="20"/>
      <c r="AQ50" s="19"/>
      <c r="AR50" s="19"/>
      <c r="AS50" s="13"/>
      <c r="AT50" s="17"/>
    </row>
    <row r="51" spans="1:46" ht="13.5" customHeight="1" x14ac:dyDescent="0.2">
      <c r="A51" s="12">
        <v>40</v>
      </c>
      <c r="B51" s="12"/>
      <c r="C51" s="12"/>
      <c r="D51" s="13"/>
      <c r="E51" s="14"/>
      <c r="F51" s="32"/>
      <c r="G51" s="18"/>
      <c r="H51" s="12"/>
      <c r="I51" s="16"/>
      <c r="J51" s="15"/>
      <c r="K51" s="15"/>
      <c r="L51" s="16"/>
      <c r="M51" s="15"/>
      <c r="N51" s="15"/>
      <c r="O51" s="16"/>
      <c r="P51" s="15"/>
      <c r="Q51" s="15"/>
      <c r="R51" s="15"/>
      <c r="S51" s="17"/>
      <c r="T51" s="12"/>
      <c r="U51" s="17"/>
      <c r="V51" s="16"/>
      <c r="W51" s="16"/>
      <c r="X51" s="12"/>
      <c r="Y51" s="12"/>
      <c r="Z51" s="15"/>
      <c r="AA51" s="15"/>
      <c r="AB51" s="15"/>
      <c r="AC51" s="15"/>
      <c r="AD51" s="12"/>
      <c r="AE51" s="15"/>
      <c r="AF51" s="15"/>
      <c r="AG51" s="35"/>
      <c r="AH51" s="16"/>
      <c r="AI51" s="15"/>
      <c r="AJ51" s="17"/>
      <c r="AK51" s="19"/>
      <c r="AL51" s="19"/>
      <c r="AM51" s="20"/>
      <c r="AN51" s="16"/>
      <c r="AO51" s="15"/>
      <c r="AP51" s="20"/>
      <c r="AQ51" s="19"/>
      <c r="AR51" s="19"/>
      <c r="AS51" s="13"/>
      <c r="AT51" s="17"/>
    </row>
    <row r="52" spans="1:46" ht="13.5" customHeight="1" x14ac:dyDescent="0.2">
      <c r="A52" s="12">
        <v>41</v>
      </c>
      <c r="B52" s="12"/>
      <c r="C52" s="12"/>
      <c r="D52" s="13"/>
      <c r="E52" s="14"/>
      <c r="F52" s="32"/>
      <c r="G52" s="18"/>
      <c r="H52" s="12"/>
      <c r="I52" s="16"/>
      <c r="J52" s="15"/>
      <c r="K52" s="15"/>
      <c r="L52" s="16"/>
      <c r="M52" s="15"/>
      <c r="N52" s="15"/>
      <c r="O52" s="16"/>
      <c r="P52" s="15"/>
      <c r="Q52" s="15"/>
      <c r="R52" s="15"/>
      <c r="S52" s="17"/>
      <c r="T52" s="12"/>
      <c r="U52" s="17"/>
      <c r="V52" s="16"/>
      <c r="W52" s="16"/>
      <c r="X52" s="12"/>
      <c r="Y52" s="12"/>
      <c r="Z52" s="15"/>
      <c r="AA52" s="15"/>
      <c r="AB52" s="15"/>
      <c r="AC52" s="15"/>
      <c r="AD52" s="12"/>
      <c r="AE52" s="15"/>
      <c r="AF52" s="15"/>
      <c r="AG52" s="35"/>
      <c r="AH52" s="16"/>
      <c r="AI52" s="15"/>
      <c r="AJ52" s="17"/>
      <c r="AK52" s="19"/>
      <c r="AL52" s="19"/>
      <c r="AM52" s="20"/>
      <c r="AN52" s="16"/>
      <c r="AO52" s="15"/>
      <c r="AP52" s="20"/>
      <c r="AQ52" s="19"/>
      <c r="AR52" s="19"/>
      <c r="AS52" s="13"/>
      <c r="AT52" s="17"/>
    </row>
    <row r="53" spans="1:46" ht="13.5" customHeight="1" x14ac:dyDescent="0.2">
      <c r="A53" s="12">
        <v>42</v>
      </c>
      <c r="B53" s="12"/>
      <c r="C53" s="12"/>
      <c r="D53" s="13"/>
      <c r="E53" s="14"/>
      <c r="F53" s="32"/>
      <c r="G53" s="18"/>
      <c r="H53" s="12"/>
      <c r="I53" s="16"/>
      <c r="J53" s="15"/>
      <c r="K53" s="15"/>
      <c r="L53" s="16"/>
      <c r="M53" s="15"/>
      <c r="N53" s="15"/>
      <c r="O53" s="16"/>
      <c r="P53" s="15"/>
      <c r="Q53" s="15"/>
      <c r="R53" s="15"/>
      <c r="S53" s="17"/>
      <c r="T53" s="12"/>
      <c r="U53" s="17"/>
      <c r="V53" s="16"/>
      <c r="W53" s="16"/>
      <c r="X53" s="12"/>
      <c r="Y53" s="12"/>
      <c r="Z53" s="15"/>
      <c r="AA53" s="15"/>
      <c r="AB53" s="15"/>
      <c r="AC53" s="15"/>
      <c r="AD53" s="12"/>
      <c r="AE53" s="15"/>
      <c r="AF53" s="15"/>
      <c r="AG53" s="35"/>
      <c r="AH53" s="16"/>
      <c r="AI53" s="15"/>
      <c r="AJ53" s="17"/>
      <c r="AK53" s="19"/>
      <c r="AL53" s="19"/>
      <c r="AM53" s="20"/>
      <c r="AN53" s="16"/>
      <c r="AO53" s="15"/>
      <c r="AP53" s="20"/>
      <c r="AQ53" s="19"/>
      <c r="AR53" s="19"/>
      <c r="AS53" s="13"/>
      <c r="AT53" s="17"/>
    </row>
    <row r="54" spans="1:46" ht="13.5" customHeight="1" x14ac:dyDescent="0.2">
      <c r="A54" s="12">
        <v>43</v>
      </c>
      <c r="B54" s="12"/>
      <c r="C54" s="12"/>
      <c r="D54" s="13"/>
      <c r="E54" s="14"/>
      <c r="F54" s="32"/>
      <c r="G54" s="18"/>
      <c r="H54" s="12"/>
      <c r="I54" s="16"/>
      <c r="J54" s="15"/>
      <c r="K54" s="15"/>
      <c r="L54" s="16"/>
      <c r="M54" s="15"/>
      <c r="N54" s="15"/>
      <c r="O54" s="16"/>
      <c r="P54" s="15"/>
      <c r="Q54" s="15"/>
      <c r="R54" s="15"/>
      <c r="S54" s="17"/>
      <c r="T54" s="12"/>
      <c r="U54" s="17"/>
      <c r="V54" s="16"/>
      <c r="W54" s="16"/>
      <c r="X54" s="12"/>
      <c r="Y54" s="12"/>
      <c r="Z54" s="15"/>
      <c r="AA54" s="15"/>
      <c r="AB54" s="15"/>
      <c r="AC54" s="15"/>
      <c r="AD54" s="12"/>
      <c r="AE54" s="15"/>
      <c r="AF54" s="15"/>
      <c r="AG54" s="35"/>
      <c r="AH54" s="16"/>
      <c r="AI54" s="15"/>
      <c r="AJ54" s="17"/>
      <c r="AK54" s="19"/>
      <c r="AL54" s="19"/>
      <c r="AM54" s="20"/>
      <c r="AN54" s="16"/>
      <c r="AO54" s="15"/>
      <c r="AP54" s="20"/>
      <c r="AQ54" s="19"/>
      <c r="AR54" s="19"/>
      <c r="AS54" s="13"/>
      <c r="AT54" s="17"/>
    </row>
    <row r="55" spans="1:46" ht="13.5" customHeight="1" x14ac:dyDescent="0.2">
      <c r="A55" s="12">
        <v>44</v>
      </c>
      <c r="B55" s="12"/>
      <c r="C55" s="12"/>
      <c r="D55" s="13"/>
      <c r="E55" s="14"/>
      <c r="F55" s="32"/>
      <c r="G55" s="18"/>
      <c r="H55" s="12"/>
      <c r="I55" s="16"/>
      <c r="J55" s="15"/>
      <c r="K55" s="15"/>
      <c r="L55" s="16"/>
      <c r="M55" s="15"/>
      <c r="N55" s="15"/>
      <c r="O55" s="16"/>
      <c r="P55" s="15"/>
      <c r="Q55" s="15"/>
      <c r="R55" s="15"/>
      <c r="S55" s="17"/>
      <c r="T55" s="12"/>
      <c r="U55" s="17"/>
      <c r="V55" s="16"/>
      <c r="W55" s="16"/>
      <c r="X55" s="12"/>
      <c r="Y55" s="12"/>
      <c r="Z55" s="15"/>
      <c r="AA55" s="15"/>
      <c r="AB55" s="15"/>
      <c r="AC55" s="15"/>
      <c r="AD55" s="12"/>
      <c r="AE55" s="15"/>
      <c r="AF55" s="15"/>
      <c r="AG55" s="35"/>
      <c r="AH55" s="16"/>
      <c r="AI55" s="15"/>
      <c r="AJ55" s="17"/>
      <c r="AK55" s="19"/>
      <c r="AL55" s="19"/>
      <c r="AM55" s="20"/>
      <c r="AN55" s="16"/>
      <c r="AO55" s="15"/>
      <c r="AP55" s="20"/>
      <c r="AQ55" s="19"/>
      <c r="AR55" s="19"/>
      <c r="AS55" s="13"/>
      <c r="AT55" s="17"/>
    </row>
    <row r="56" spans="1:46" ht="13.5" customHeight="1" x14ac:dyDescent="0.2">
      <c r="A56" s="12">
        <v>45</v>
      </c>
      <c r="B56" s="12"/>
      <c r="C56" s="12"/>
      <c r="D56" s="13"/>
      <c r="E56" s="14"/>
      <c r="F56" s="32"/>
      <c r="G56" s="18"/>
      <c r="H56" s="12"/>
      <c r="I56" s="16"/>
      <c r="J56" s="15"/>
      <c r="K56" s="15"/>
      <c r="L56" s="16"/>
      <c r="M56" s="15"/>
      <c r="N56" s="15"/>
      <c r="O56" s="16"/>
      <c r="P56" s="15"/>
      <c r="Q56" s="15"/>
      <c r="R56" s="15"/>
      <c r="S56" s="17"/>
      <c r="T56" s="12"/>
      <c r="U56" s="17"/>
      <c r="V56" s="16"/>
      <c r="W56" s="16"/>
      <c r="X56" s="12"/>
      <c r="Y56" s="12"/>
      <c r="Z56" s="15"/>
      <c r="AA56" s="15"/>
      <c r="AB56" s="15"/>
      <c r="AC56" s="15"/>
      <c r="AD56" s="12"/>
      <c r="AE56" s="15"/>
      <c r="AF56" s="15"/>
      <c r="AG56" s="35"/>
      <c r="AH56" s="16"/>
      <c r="AI56" s="15"/>
      <c r="AJ56" s="17"/>
      <c r="AK56" s="19"/>
      <c r="AL56" s="19"/>
      <c r="AM56" s="20"/>
      <c r="AN56" s="16"/>
      <c r="AO56" s="15"/>
      <c r="AP56" s="20"/>
      <c r="AQ56" s="19"/>
      <c r="AR56" s="19"/>
      <c r="AS56" s="13"/>
      <c r="AT56" s="17"/>
    </row>
    <row r="57" spans="1:46" ht="13.5" customHeight="1" x14ac:dyDescent="0.2">
      <c r="A57" s="12">
        <v>46</v>
      </c>
      <c r="B57" s="12"/>
      <c r="C57" s="12"/>
      <c r="D57" s="13"/>
      <c r="E57" s="14"/>
      <c r="F57" s="32"/>
      <c r="G57" s="18"/>
      <c r="H57" s="12"/>
      <c r="I57" s="16"/>
      <c r="J57" s="15"/>
      <c r="K57" s="15"/>
      <c r="L57" s="16"/>
      <c r="M57" s="15"/>
      <c r="N57" s="15"/>
      <c r="O57" s="16"/>
      <c r="P57" s="15"/>
      <c r="Q57" s="15"/>
      <c r="R57" s="15"/>
      <c r="S57" s="17"/>
      <c r="T57" s="12"/>
      <c r="U57" s="17"/>
      <c r="V57" s="16"/>
      <c r="W57" s="16"/>
      <c r="X57" s="12"/>
      <c r="Y57" s="12"/>
      <c r="Z57" s="15"/>
      <c r="AA57" s="15"/>
      <c r="AB57" s="15"/>
      <c r="AC57" s="15"/>
      <c r="AD57" s="12"/>
      <c r="AE57" s="15"/>
      <c r="AF57" s="15"/>
      <c r="AG57" s="35"/>
      <c r="AH57" s="16"/>
      <c r="AI57" s="15"/>
      <c r="AJ57" s="17"/>
      <c r="AK57" s="19"/>
      <c r="AL57" s="19"/>
      <c r="AM57" s="20"/>
      <c r="AN57" s="16"/>
      <c r="AO57" s="15"/>
      <c r="AP57" s="20"/>
      <c r="AQ57" s="19"/>
      <c r="AR57" s="19"/>
      <c r="AS57" s="13"/>
      <c r="AT57" s="17"/>
    </row>
    <row r="58" spans="1:46" ht="13.5" customHeight="1" x14ac:dyDescent="0.2">
      <c r="A58" s="12">
        <v>47</v>
      </c>
      <c r="B58" s="12"/>
      <c r="C58" s="12"/>
      <c r="D58" s="13"/>
      <c r="E58" s="14"/>
      <c r="F58" s="32"/>
      <c r="G58" s="18"/>
      <c r="H58" s="12"/>
      <c r="I58" s="16"/>
      <c r="J58" s="15"/>
      <c r="K58" s="15"/>
      <c r="L58" s="16"/>
      <c r="M58" s="15"/>
      <c r="N58" s="15"/>
      <c r="O58" s="16"/>
      <c r="P58" s="15"/>
      <c r="Q58" s="15"/>
      <c r="R58" s="15"/>
      <c r="S58" s="17"/>
      <c r="T58" s="12"/>
      <c r="U58" s="17"/>
      <c r="V58" s="16"/>
      <c r="W58" s="16"/>
      <c r="X58" s="12"/>
      <c r="Y58" s="12"/>
      <c r="Z58" s="15"/>
      <c r="AA58" s="15"/>
      <c r="AB58" s="15"/>
      <c r="AC58" s="15"/>
      <c r="AD58" s="12"/>
      <c r="AE58" s="15"/>
      <c r="AF58" s="15"/>
      <c r="AG58" s="35"/>
      <c r="AH58" s="16"/>
      <c r="AI58" s="15"/>
      <c r="AJ58" s="17"/>
      <c r="AK58" s="19"/>
      <c r="AL58" s="19"/>
      <c r="AM58" s="20"/>
      <c r="AN58" s="16"/>
      <c r="AO58" s="15"/>
      <c r="AP58" s="20"/>
      <c r="AQ58" s="19"/>
      <c r="AR58" s="19"/>
      <c r="AS58" s="13"/>
      <c r="AT58" s="17"/>
    </row>
    <row r="59" spans="1:46" ht="13.5" customHeight="1" x14ac:dyDescent="0.2">
      <c r="A59" s="12">
        <v>48</v>
      </c>
      <c r="B59" s="12"/>
      <c r="C59" s="12"/>
      <c r="D59" s="13"/>
      <c r="E59" s="14"/>
      <c r="F59" s="32"/>
      <c r="G59" s="18"/>
      <c r="H59" s="12"/>
      <c r="I59" s="16"/>
      <c r="J59" s="15"/>
      <c r="K59" s="15"/>
      <c r="L59" s="16"/>
      <c r="M59" s="15"/>
      <c r="N59" s="15"/>
      <c r="O59" s="16"/>
      <c r="P59" s="15"/>
      <c r="Q59" s="15"/>
      <c r="R59" s="15"/>
      <c r="S59" s="17"/>
      <c r="T59" s="12"/>
      <c r="U59" s="17"/>
      <c r="V59" s="16"/>
      <c r="W59" s="16"/>
      <c r="X59" s="12"/>
      <c r="Y59" s="12"/>
      <c r="Z59" s="15"/>
      <c r="AA59" s="15"/>
      <c r="AB59" s="15"/>
      <c r="AC59" s="15"/>
      <c r="AD59" s="12"/>
      <c r="AE59" s="15"/>
      <c r="AF59" s="15"/>
      <c r="AG59" s="35"/>
      <c r="AH59" s="16"/>
      <c r="AI59" s="15"/>
      <c r="AJ59" s="17"/>
      <c r="AK59" s="19"/>
      <c r="AL59" s="19"/>
      <c r="AM59" s="20"/>
      <c r="AN59" s="16"/>
      <c r="AO59" s="15"/>
      <c r="AP59" s="20"/>
      <c r="AQ59" s="19"/>
      <c r="AR59" s="19"/>
      <c r="AS59" s="13"/>
      <c r="AT59" s="17"/>
    </row>
    <row r="60" spans="1:46" ht="13.5" customHeight="1" x14ac:dyDescent="0.2">
      <c r="A60" s="12">
        <v>49</v>
      </c>
      <c r="B60" s="12"/>
      <c r="C60" s="12"/>
      <c r="D60" s="13"/>
      <c r="E60" s="14"/>
      <c r="F60" s="32"/>
      <c r="G60" s="18"/>
      <c r="H60" s="12"/>
      <c r="I60" s="16"/>
      <c r="J60" s="15"/>
      <c r="K60" s="15"/>
      <c r="L60" s="16"/>
      <c r="M60" s="15"/>
      <c r="N60" s="15"/>
      <c r="O60" s="16"/>
      <c r="P60" s="15"/>
      <c r="Q60" s="15"/>
      <c r="R60" s="15"/>
      <c r="S60" s="17"/>
      <c r="T60" s="12"/>
      <c r="U60" s="17"/>
      <c r="V60" s="16"/>
      <c r="W60" s="16"/>
      <c r="X60" s="12"/>
      <c r="Y60" s="12"/>
      <c r="Z60" s="15"/>
      <c r="AA60" s="15"/>
      <c r="AB60" s="15"/>
      <c r="AC60" s="15"/>
      <c r="AD60" s="12"/>
      <c r="AE60" s="15"/>
      <c r="AF60" s="15"/>
      <c r="AG60" s="35"/>
      <c r="AH60" s="16"/>
      <c r="AI60" s="15"/>
      <c r="AJ60" s="17"/>
      <c r="AK60" s="19"/>
      <c r="AL60" s="19"/>
      <c r="AM60" s="20"/>
      <c r="AN60" s="16"/>
      <c r="AO60" s="15"/>
      <c r="AP60" s="20"/>
      <c r="AQ60" s="19"/>
      <c r="AR60" s="19"/>
      <c r="AS60" s="13"/>
      <c r="AT60" s="17"/>
    </row>
    <row r="61" spans="1:46" ht="13.5" customHeight="1" x14ac:dyDescent="0.2">
      <c r="A61" s="12">
        <v>50</v>
      </c>
      <c r="B61" s="12"/>
      <c r="C61" s="12"/>
      <c r="D61" s="13"/>
      <c r="E61" s="14"/>
      <c r="F61" s="32"/>
      <c r="G61" s="18"/>
      <c r="H61" s="12"/>
      <c r="I61" s="16"/>
      <c r="J61" s="15"/>
      <c r="K61" s="15"/>
      <c r="L61" s="16"/>
      <c r="M61" s="15"/>
      <c r="N61" s="15"/>
      <c r="O61" s="16"/>
      <c r="P61" s="15"/>
      <c r="Q61" s="15"/>
      <c r="R61" s="15"/>
      <c r="S61" s="17"/>
      <c r="T61" s="12"/>
      <c r="U61" s="17"/>
      <c r="V61" s="16"/>
      <c r="W61" s="16"/>
      <c r="X61" s="12"/>
      <c r="Y61" s="12"/>
      <c r="Z61" s="15"/>
      <c r="AA61" s="15"/>
      <c r="AB61" s="15"/>
      <c r="AC61" s="15"/>
      <c r="AD61" s="12"/>
      <c r="AE61" s="15"/>
      <c r="AF61" s="15"/>
      <c r="AG61" s="35"/>
      <c r="AH61" s="16"/>
      <c r="AI61" s="15"/>
      <c r="AJ61" s="17"/>
      <c r="AK61" s="19"/>
      <c r="AL61" s="19"/>
      <c r="AM61" s="20"/>
      <c r="AN61" s="16"/>
      <c r="AO61" s="15"/>
      <c r="AP61" s="20"/>
      <c r="AQ61" s="19"/>
      <c r="AR61" s="19"/>
      <c r="AS61" s="13"/>
      <c r="AT61" s="17"/>
    </row>
    <row r="62" spans="1:46" ht="13.5" customHeight="1" x14ac:dyDescent="0.2">
      <c r="A62" s="12">
        <v>51</v>
      </c>
      <c r="B62" s="12"/>
      <c r="C62" s="12"/>
      <c r="D62" s="13"/>
      <c r="E62" s="14"/>
      <c r="F62" s="32"/>
      <c r="G62" s="18"/>
      <c r="H62" s="12"/>
      <c r="I62" s="16"/>
      <c r="J62" s="15"/>
      <c r="K62" s="15"/>
      <c r="L62" s="16"/>
      <c r="M62" s="15"/>
      <c r="N62" s="15"/>
      <c r="O62" s="16"/>
      <c r="P62" s="15"/>
      <c r="Q62" s="15"/>
      <c r="R62" s="15"/>
      <c r="S62" s="17"/>
      <c r="T62" s="12"/>
      <c r="U62" s="17"/>
      <c r="V62" s="16"/>
      <c r="W62" s="16"/>
      <c r="X62" s="12"/>
      <c r="Y62" s="12"/>
      <c r="Z62" s="15"/>
      <c r="AA62" s="15"/>
      <c r="AB62" s="15"/>
      <c r="AC62" s="15"/>
      <c r="AD62" s="12"/>
      <c r="AE62" s="15"/>
      <c r="AF62" s="15"/>
      <c r="AG62" s="35"/>
      <c r="AH62" s="16"/>
      <c r="AI62" s="15"/>
      <c r="AJ62" s="17"/>
      <c r="AK62" s="19"/>
      <c r="AL62" s="19"/>
      <c r="AM62" s="20"/>
      <c r="AN62" s="16"/>
      <c r="AO62" s="15"/>
      <c r="AP62" s="20"/>
      <c r="AQ62" s="19"/>
      <c r="AR62" s="19"/>
      <c r="AS62" s="13"/>
      <c r="AT62" s="17"/>
    </row>
    <row r="63" spans="1:46" ht="13.5" customHeight="1" x14ac:dyDescent="0.2">
      <c r="A63" s="12">
        <v>52</v>
      </c>
      <c r="B63" s="12"/>
      <c r="C63" s="12"/>
      <c r="D63" s="13"/>
      <c r="E63" s="14"/>
      <c r="F63" s="32"/>
      <c r="G63" s="18"/>
      <c r="H63" s="12"/>
      <c r="I63" s="16"/>
      <c r="J63" s="15"/>
      <c r="K63" s="15"/>
      <c r="L63" s="16"/>
      <c r="M63" s="15"/>
      <c r="N63" s="15"/>
      <c r="O63" s="16"/>
      <c r="P63" s="15"/>
      <c r="Q63" s="15"/>
      <c r="R63" s="15"/>
      <c r="S63" s="17"/>
      <c r="T63" s="12"/>
      <c r="U63" s="17"/>
      <c r="V63" s="16"/>
      <c r="W63" s="16"/>
      <c r="X63" s="12"/>
      <c r="Y63" s="12"/>
      <c r="Z63" s="15"/>
      <c r="AA63" s="15"/>
      <c r="AB63" s="15"/>
      <c r="AC63" s="15"/>
      <c r="AD63" s="12"/>
      <c r="AE63" s="15"/>
      <c r="AF63" s="15"/>
      <c r="AG63" s="35"/>
      <c r="AH63" s="16"/>
      <c r="AI63" s="15"/>
      <c r="AJ63" s="17"/>
      <c r="AK63" s="19"/>
      <c r="AL63" s="19"/>
      <c r="AM63" s="20"/>
      <c r="AN63" s="16"/>
      <c r="AO63" s="15"/>
      <c r="AP63" s="20"/>
      <c r="AQ63" s="19"/>
      <c r="AR63" s="19"/>
      <c r="AS63" s="13"/>
      <c r="AT63" s="17"/>
    </row>
    <row r="64" spans="1:46" ht="13.5" customHeight="1" x14ac:dyDescent="0.2">
      <c r="A64" s="12">
        <v>53</v>
      </c>
      <c r="B64" s="12"/>
      <c r="C64" s="12"/>
      <c r="D64" s="13"/>
      <c r="E64" s="14"/>
      <c r="F64" s="32"/>
      <c r="G64" s="18"/>
      <c r="H64" s="12"/>
      <c r="I64" s="16"/>
      <c r="J64" s="15"/>
      <c r="K64" s="15"/>
      <c r="L64" s="16"/>
      <c r="M64" s="15"/>
      <c r="N64" s="15"/>
      <c r="O64" s="16"/>
      <c r="P64" s="15"/>
      <c r="Q64" s="15"/>
      <c r="R64" s="15"/>
      <c r="S64" s="17"/>
      <c r="T64" s="12"/>
      <c r="U64" s="17"/>
      <c r="V64" s="16"/>
      <c r="W64" s="16"/>
      <c r="X64" s="12"/>
      <c r="Y64" s="12"/>
      <c r="Z64" s="15"/>
      <c r="AA64" s="15"/>
      <c r="AB64" s="15"/>
      <c r="AC64" s="15"/>
      <c r="AD64" s="12"/>
      <c r="AE64" s="15"/>
      <c r="AF64" s="15"/>
      <c r="AG64" s="35"/>
      <c r="AH64" s="16"/>
      <c r="AI64" s="15"/>
      <c r="AJ64" s="17"/>
      <c r="AK64" s="19"/>
      <c r="AL64" s="19"/>
      <c r="AM64" s="20"/>
      <c r="AN64" s="16"/>
      <c r="AO64" s="15"/>
      <c r="AP64" s="20"/>
      <c r="AQ64" s="19"/>
      <c r="AR64" s="19"/>
      <c r="AS64" s="13"/>
      <c r="AT64" s="17"/>
    </row>
    <row r="65" spans="1:46" ht="13.5" customHeight="1" x14ac:dyDescent="0.2">
      <c r="A65" s="12">
        <v>54</v>
      </c>
      <c r="B65" s="12"/>
      <c r="C65" s="12"/>
      <c r="D65" s="13"/>
      <c r="E65" s="14"/>
      <c r="F65" s="32"/>
      <c r="G65" s="18"/>
      <c r="H65" s="12"/>
      <c r="I65" s="16"/>
      <c r="J65" s="15"/>
      <c r="K65" s="15"/>
      <c r="L65" s="16"/>
      <c r="M65" s="15"/>
      <c r="N65" s="15"/>
      <c r="O65" s="16"/>
      <c r="P65" s="15"/>
      <c r="Q65" s="15"/>
      <c r="R65" s="15"/>
      <c r="S65" s="17"/>
      <c r="T65" s="12"/>
      <c r="U65" s="17"/>
      <c r="V65" s="16"/>
      <c r="W65" s="16"/>
      <c r="X65" s="12"/>
      <c r="Y65" s="12"/>
      <c r="Z65" s="15"/>
      <c r="AA65" s="15"/>
      <c r="AB65" s="15"/>
      <c r="AC65" s="15"/>
      <c r="AD65" s="12"/>
      <c r="AE65" s="15"/>
      <c r="AF65" s="15"/>
      <c r="AG65" s="35"/>
      <c r="AH65" s="16"/>
      <c r="AI65" s="15"/>
      <c r="AJ65" s="17"/>
      <c r="AK65" s="19"/>
      <c r="AL65" s="19"/>
      <c r="AM65" s="20"/>
      <c r="AN65" s="16"/>
      <c r="AO65" s="15"/>
      <c r="AP65" s="20"/>
      <c r="AQ65" s="19"/>
      <c r="AR65" s="19"/>
      <c r="AS65" s="13"/>
      <c r="AT65" s="17"/>
    </row>
    <row r="66" spans="1:46" ht="13.5" customHeight="1" x14ac:dyDescent="0.2">
      <c r="A66" s="12">
        <v>55</v>
      </c>
      <c r="B66" s="12"/>
      <c r="C66" s="12"/>
      <c r="D66" s="13"/>
      <c r="E66" s="14"/>
      <c r="F66" s="32"/>
      <c r="G66" s="18"/>
      <c r="H66" s="12"/>
      <c r="I66" s="16"/>
      <c r="J66" s="15"/>
      <c r="K66" s="15"/>
      <c r="L66" s="16"/>
      <c r="M66" s="15"/>
      <c r="N66" s="15"/>
      <c r="O66" s="16"/>
      <c r="P66" s="15"/>
      <c r="Q66" s="15"/>
      <c r="R66" s="15"/>
      <c r="S66" s="17"/>
      <c r="T66" s="12"/>
      <c r="U66" s="17"/>
      <c r="V66" s="16"/>
      <c r="W66" s="16"/>
      <c r="X66" s="12"/>
      <c r="Y66" s="12"/>
      <c r="Z66" s="15"/>
      <c r="AA66" s="15"/>
      <c r="AB66" s="15"/>
      <c r="AC66" s="15"/>
      <c r="AD66" s="12"/>
      <c r="AE66" s="15"/>
      <c r="AF66" s="15"/>
      <c r="AG66" s="35"/>
      <c r="AH66" s="16"/>
      <c r="AI66" s="15"/>
      <c r="AJ66" s="17"/>
      <c r="AK66" s="19"/>
      <c r="AL66" s="19"/>
      <c r="AM66" s="20"/>
      <c r="AN66" s="16"/>
      <c r="AO66" s="15"/>
      <c r="AP66" s="20"/>
      <c r="AQ66" s="19"/>
      <c r="AR66" s="19"/>
      <c r="AS66" s="13"/>
      <c r="AT66" s="17"/>
    </row>
    <row r="67" spans="1:46" ht="13.5" customHeight="1" x14ac:dyDescent="0.2">
      <c r="A67" s="12">
        <v>56</v>
      </c>
      <c r="B67" s="12"/>
      <c r="C67" s="12"/>
      <c r="D67" s="13"/>
      <c r="E67" s="14"/>
      <c r="F67" s="32"/>
      <c r="G67" s="18"/>
      <c r="H67" s="12"/>
      <c r="I67" s="16"/>
      <c r="J67" s="15"/>
      <c r="K67" s="15"/>
      <c r="L67" s="16"/>
      <c r="M67" s="15"/>
      <c r="N67" s="15"/>
      <c r="O67" s="16"/>
      <c r="P67" s="15"/>
      <c r="Q67" s="15"/>
      <c r="R67" s="15"/>
      <c r="S67" s="17"/>
      <c r="T67" s="12"/>
      <c r="U67" s="17"/>
      <c r="V67" s="16"/>
      <c r="W67" s="16"/>
      <c r="X67" s="12"/>
      <c r="Y67" s="12"/>
      <c r="Z67" s="15"/>
      <c r="AA67" s="15"/>
      <c r="AB67" s="15"/>
      <c r="AC67" s="15"/>
      <c r="AD67" s="12"/>
      <c r="AE67" s="15"/>
      <c r="AF67" s="15"/>
      <c r="AG67" s="35"/>
      <c r="AH67" s="16"/>
      <c r="AI67" s="15"/>
      <c r="AJ67" s="17"/>
      <c r="AK67" s="19"/>
      <c r="AL67" s="19"/>
      <c r="AM67" s="20"/>
      <c r="AN67" s="16"/>
      <c r="AO67" s="15"/>
      <c r="AP67" s="20"/>
      <c r="AQ67" s="19"/>
      <c r="AR67" s="19"/>
      <c r="AS67" s="13"/>
      <c r="AT67" s="17"/>
    </row>
    <row r="68" spans="1:46" ht="13.5" customHeight="1" x14ac:dyDescent="0.2">
      <c r="A68" s="12">
        <v>57</v>
      </c>
      <c r="B68" s="12"/>
      <c r="C68" s="12"/>
      <c r="D68" s="13"/>
      <c r="E68" s="14"/>
      <c r="F68" s="32"/>
      <c r="G68" s="18"/>
      <c r="H68" s="12"/>
      <c r="I68" s="16"/>
      <c r="J68" s="15"/>
      <c r="K68" s="15"/>
      <c r="L68" s="16"/>
      <c r="M68" s="15"/>
      <c r="N68" s="15"/>
      <c r="O68" s="16"/>
      <c r="P68" s="15"/>
      <c r="Q68" s="15"/>
      <c r="R68" s="15"/>
      <c r="S68" s="17"/>
      <c r="T68" s="12"/>
      <c r="U68" s="17"/>
      <c r="V68" s="16"/>
      <c r="W68" s="16"/>
      <c r="X68" s="12"/>
      <c r="Y68" s="12"/>
      <c r="Z68" s="15"/>
      <c r="AA68" s="15"/>
      <c r="AB68" s="15"/>
      <c r="AC68" s="15"/>
      <c r="AD68" s="12"/>
      <c r="AE68" s="15"/>
      <c r="AF68" s="15"/>
      <c r="AG68" s="35"/>
      <c r="AH68" s="16"/>
      <c r="AI68" s="15"/>
      <c r="AJ68" s="17"/>
      <c r="AK68" s="19"/>
      <c r="AL68" s="19"/>
      <c r="AM68" s="20"/>
      <c r="AN68" s="16"/>
      <c r="AO68" s="15"/>
      <c r="AP68" s="20"/>
      <c r="AQ68" s="19"/>
      <c r="AR68" s="19"/>
      <c r="AS68" s="13"/>
      <c r="AT68" s="17"/>
    </row>
    <row r="69" spans="1:46" ht="13.5" customHeight="1" x14ac:dyDescent="0.2">
      <c r="A69" s="12">
        <v>58</v>
      </c>
      <c r="B69" s="12"/>
      <c r="C69" s="12"/>
      <c r="D69" s="13"/>
      <c r="E69" s="14"/>
      <c r="F69" s="32"/>
      <c r="G69" s="18"/>
      <c r="H69" s="12"/>
      <c r="I69" s="16"/>
      <c r="J69" s="15"/>
      <c r="K69" s="15"/>
      <c r="L69" s="16"/>
      <c r="M69" s="15"/>
      <c r="N69" s="15"/>
      <c r="O69" s="16"/>
      <c r="P69" s="15"/>
      <c r="Q69" s="15"/>
      <c r="R69" s="15"/>
      <c r="S69" s="17"/>
      <c r="T69" s="12"/>
      <c r="U69" s="17"/>
      <c r="V69" s="16"/>
      <c r="W69" s="16"/>
      <c r="X69" s="12"/>
      <c r="Y69" s="12"/>
      <c r="Z69" s="15"/>
      <c r="AA69" s="15"/>
      <c r="AB69" s="15"/>
      <c r="AC69" s="15"/>
      <c r="AD69" s="12"/>
      <c r="AE69" s="15"/>
      <c r="AF69" s="15"/>
      <c r="AG69" s="35"/>
      <c r="AH69" s="16"/>
      <c r="AI69" s="15"/>
      <c r="AJ69" s="17"/>
      <c r="AK69" s="19"/>
      <c r="AL69" s="19"/>
      <c r="AM69" s="20"/>
      <c r="AN69" s="16"/>
      <c r="AO69" s="15"/>
      <c r="AP69" s="20"/>
      <c r="AQ69" s="19"/>
      <c r="AR69" s="19"/>
      <c r="AS69" s="13"/>
      <c r="AT69" s="17"/>
    </row>
    <row r="70" spans="1:46" ht="13.5" customHeight="1" x14ac:dyDescent="0.2">
      <c r="A70" s="12">
        <v>59</v>
      </c>
      <c r="B70" s="12"/>
      <c r="C70" s="12"/>
      <c r="D70" s="13"/>
      <c r="E70" s="14"/>
      <c r="F70" s="32"/>
      <c r="G70" s="18"/>
      <c r="H70" s="12"/>
      <c r="I70" s="16"/>
      <c r="J70" s="15"/>
      <c r="K70" s="15"/>
      <c r="L70" s="16"/>
      <c r="M70" s="15"/>
      <c r="N70" s="15"/>
      <c r="O70" s="16"/>
      <c r="P70" s="15"/>
      <c r="Q70" s="15"/>
      <c r="R70" s="15"/>
      <c r="S70" s="17"/>
      <c r="T70" s="12"/>
      <c r="U70" s="17"/>
      <c r="V70" s="16"/>
      <c r="W70" s="16"/>
      <c r="X70" s="12"/>
      <c r="Y70" s="12"/>
      <c r="Z70" s="15"/>
      <c r="AA70" s="15"/>
      <c r="AB70" s="15"/>
      <c r="AC70" s="15"/>
      <c r="AD70" s="12"/>
      <c r="AE70" s="15"/>
      <c r="AF70" s="15"/>
      <c r="AG70" s="35"/>
      <c r="AH70" s="16"/>
      <c r="AI70" s="15"/>
      <c r="AJ70" s="17"/>
      <c r="AK70" s="19"/>
      <c r="AL70" s="19"/>
      <c r="AM70" s="20"/>
      <c r="AN70" s="16"/>
      <c r="AO70" s="15"/>
      <c r="AP70" s="20"/>
      <c r="AQ70" s="19"/>
      <c r="AR70" s="19"/>
      <c r="AS70" s="13"/>
      <c r="AT70" s="17"/>
    </row>
    <row r="71" spans="1:46" ht="13.5" customHeight="1" x14ac:dyDescent="0.2">
      <c r="A71" s="12">
        <v>60</v>
      </c>
      <c r="B71" s="12"/>
      <c r="C71" s="12"/>
      <c r="D71" s="13"/>
      <c r="E71" s="14"/>
      <c r="F71" s="32"/>
      <c r="G71" s="18"/>
      <c r="H71" s="12"/>
      <c r="I71" s="16"/>
      <c r="J71" s="15"/>
      <c r="K71" s="15"/>
      <c r="L71" s="16"/>
      <c r="M71" s="15"/>
      <c r="N71" s="15"/>
      <c r="O71" s="16"/>
      <c r="P71" s="15"/>
      <c r="Q71" s="15"/>
      <c r="R71" s="15"/>
      <c r="S71" s="17"/>
      <c r="T71" s="12"/>
      <c r="U71" s="17"/>
      <c r="V71" s="16"/>
      <c r="W71" s="16"/>
      <c r="X71" s="12"/>
      <c r="Y71" s="12"/>
      <c r="Z71" s="15"/>
      <c r="AA71" s="15"/>
      <c r="AB71" s="15"/>
      <c r="AC71" s="15"/>
      <c r="AD71" s="12"/>
      <c r="AE71" s="15"/>
      <c r="AF71" s="15"/>
      <c r="AG71" s="35"/>
      <c r="AH71" s="16"/>
      <c r="AI71" s="15"/>
      <c r="AJ71" s="17"/>
      <c r="AK71" s="19"/>
      <c r="AL71" s="19"/>
      <c r="AM71" s="20"/>
      <c r="AN71" s="16"/>
      <c r="AO71" s="15"/>
      <c r="AP71" s="20"/>
      <c r="AQ71" s="19"/>
      <c r="AR71" s="19"/>
      <c r="AS71" s="13"/>
      <c r="AT71" s="17"/>
    </row>
    <row r="72" spans="1:46" ht="13.5" customHeight="1" x14ac:dyDescent="0.2">
      <c r="A72" s="12">
        <v>61</v>
      </c>
      <c r="B72" s="12"/>
      <c r="C72" s="12"/>
      <c r="D72" s="13"/>
      <c r="E72" s="14"/>
      <c r="F72" s="32"/>
      <c r="G72" s="18"/>
      <c r="H72" s="12"/>
      <c r="I72" s="16"/>
      <c r="J72" s="15"/>
      <c r="K72" s="15"/>
      <c r="L72" s="16"/>
      <c r="M72" s="15"/>
      <c r="N72" s="15"/>
      <c r="O72" s="16"/>
      <c r="P72" s="15"/>
      <c r="Q72" s="15"/>
      <c r="R72" s="15"/>
      <c r="S72" s="17"/>
      <c r="T72" s="12"/>
      <c r="U72" s="17"/>
      <c r="V72" s="16"/>
      <c r="W72" s="16"/>
      <c r="X72" s="12"/>
      <c r="Y72" s="12"/>
      <c r="Z72" s="15"/>
      <c r="AA72" s="15"/>
      <c r="AB72" s="15"/>
      <c r="AC72" s="15"/>
      <c r="AD72" s="12"/>
      <c r="AE72" s="15"/>
      <c r="AF72" s="15"/>
      <c r="AG72" s="35"/>
      <c r="AH72" s="16"/>
      <c r="AI72" s="15"/>
      <c r="AJ72" s="17"/>
      <c r="AK72" s="19"/>
      <c r="AL72" s="19"/>
      <c r="AM72" s="20"/>
      <c r="AN72" s="16"/>
      <c r="AO72" s="15"/>
      <c r="AP72" s="20"/>
      <c r="AQ72" s="19"/>
      <c r="AR72" s="19"/>
      <c r="AS72" s="13"/>
      <c r="AT72" s="17"/>
    </row>
    <row r="73" spans="1:46" ht="13.5" customHeight="1" x14ac:dyDescent="0.2">
      <c r="A73" s="12">
        <v>62</v>
      </c>
      <c r="B73" s="12"/>
      <c r="C73" s="12"/>
      <c r="D73" s="13"/>
      <c r="E73" s="14"/>
      <c r="F73" s="32"/>
      <c r="G73" s="18"/>
      <c r="H73" s="12"/>
      <c r="I73" s="16"/>
      <c r="J73" s="15"/>
      <c r="K73" s="15"/>
      <c r="L73" s="16"/>
      <c r="M73" s="15"/>
      <c r="N73" s="15"/>
      <c r="O73" s="16"/>
      <c r="P73" s="15"/>
      <c r="Q73" s="15"/>
      <c r="R73" s="15"/>
      <c r="S73" s="17"/>
      <c r="T73" s="12"/>
      <c r="U73" s="17"/>
      <c r="V73" s="16"/>
      <c r="W73" s="16"/>
      <c r="X73" s="12"/>
      <c r="Y73" s="12"/>
      <c r="Z73" s="15"/>
      <c r="AA73" s="15"/>
      <c r="AB73" s="15"/>
      <c r="AC73" s="15"/>
      <c r="AD73" s="12"/>
      <c r="AE73" s="15"/>
      <c r="AF73" s="15"/>
      <c r="AG73" s="35"/>
      <c r="AH73" s="16"/>
      <c r="AI73" s="15"/>
      <c r="AJ73" s="17"/>
      <c r="AK73" s="19"/>
      <c r="AL73" s="19"/>
      <c r="AM73" s="20"/>
      <c r="AN73" s="16"/>
      <c r="AO73" s="15"/>
      <c r="AP73" s="20"/>
      <c r="AQ73" s="19"/>
      <c r="AR73" s="19"/>
      <c r="AS73" s="13"/>
      <c r="AT73" s="17"/>
    </row>
    <row r="74" spans="1:46" ht="13.5" customHeight="1" x14ac:dyDescent="0.2">
      <c r="A74" s="12">
        <v>63</v>
      </c>
      <c r="B74" s="12"/>
      <c r="C74" s="12"/>
      <c r="D74" s="13"/>
      <c r="E74" s="14"/>
      <c r="F74" s="32"/>
      <c r="G74" s="18"/>
      <c r="H74" s="12"/>
      <c r="I74" s="16"/>
      <c r="J74" s="15"/>
      <c r="K74" s="15"/>
      <c r="L74" s="16"/>
      <c r="M74" s="15"/>
      <c r="N74" s="15"/>
      <c r="O74" s="16"/>
      <c r="P74" s="15"/>
      <c r="Q74" s="15"/>
      <c r="R74" s="15"/>
      <c r="S74" s="17"/>
      <c r="T74" s="12"/>
      <c r="U74" s="17"/>
      <c r="V74" s="16"/>
      <c r="W74" s="16"/>
      <c r="X74" s="12"/>
      <c r="Y74" s="12"/>
      <c r="Z74" s="15"/>
      <c r="AA74" s="15"/>
      <c r="AB74" s="15"/>
      <c r="AC74" s="15"/>
      <c r="AD74" s="12"/>
      <c r="AE74" s="15"/>
      <c r="AF74" s="15"/>
      <c r="AG74" s="35"/>
      <c r="AH74" s="16"/>
      <c r="AI74" s="15"/>
      <c r="AJ74" s="17"/>
      <c r="AK74" s="19"/>
      <c r="AL74" s="19"/>
      <c r="AM74" s="20"/>
      <c r="AN74" s="16"/>
      <c r="AO74" s="15"/>
      <c r="AP74" s="20"/>
      <c r="AQ74" s="19"/>
      <c r="AR74" s="19"/>
      <c r="AS74" s="13"/>
      <c r="AT74" s="17"/>
    </row>
    <row r="75" spans="1:46" ht="13.5" customHeight="1" x14ac:dyDescent="0.2">
      <c r="A75" s="12">
        <v>64</v>
      </c>
      <c r="B75" s="12"/>
      <c r="C75" s="12"/>
      <c r="D75" s="13"/>
      <c r="E75" s="14"/>
      <c r="F75" s="32"/>
      <c r="G75" s="18"/>
      <c r="H75" s="12"/>
      <c r="I75" s="16"/>
      <c r="J75" s="15"/>
      <c r="K75" s="15"/>
      <c r="L75" s="16"/>
      <c r="M75" s="15"/>
      <c r="N75" s="15"/>
      <c r="O75" s="16"/>
      <c r="P75" s="15"/>
      <c r="Q75" s="15"/>
      <c r="R75" s="15"/>
      <c r="S75" s="17"/>
      <c r="T75" s="12"/>
      <c r="U75" s="17"/>
      <c r="V75" s="16"/>
      <c r="W75" s="16"/>
      <c r="X75" s="12"/>
      <c r="Y75" s="12"/>
      <c r="Z75" s="15"/>
      <c r="AA75" s="15"/>
      <c r="AB75" s="15"/>
      <c r="AC75" s="15"/>
      <c r="AD75" s="12"/>
      <c r="AE75" s="15"/>
      <c r="AF75" s="15"/>
      <c r="AG75" s="35"/>
      <c r="AH75" s="16"/>
      <c r="AI75" s="15"/>
      <c r="AJ75" s="17"/>
      <c r="AK75" s="19"/>
      <c r="AL75" s="19"/>
      <c r="AM75" s="20"/>
      <c r="AN75" s="16"/>
      <c r="AO75" s="15"/>
      <c r="AP75" s="20"/>
      <c r="AQ75" s="19"/>
      <c r="AR75" s="19"/>
      <c r="AS75" s="13"/>
      <c r="AT75" s="17"/>
    </row>
    <row r="76" spans="1:46" ht="13.5" customHeight="1" x14ac:dyDescent="0.2">
      <c r="A76" s="12">
        <v>65</v>
      </c>
      <c r="B76" s="12"/>
      <c r="C76" s="12"/>
      <c r="D76" s="13"/>
      <c r="E76" s="14"/>
      <c r="F76" s="32"/>
      <c r="G76" s="18"/>
      <c r="H76" s="12"/>
      <c r="I76" s="16"/>
      <c r="J76" s="15"/>
      <c r="K76" s="15"/>
      <c r="L76" s="16"/>
      <c r="M76" s="15"/>
      <c r="N76" s="15"/>
      <c r="O76" s="16"/>
      <c r="P76" s="15"/>
      <c r="Q76" s="15"/>
      <c r="R76" s="15"/>
      <c r="S76" s="17"/>
      <c r="T76" s="12"/>
      <c r="U76" s="17"/>
      <c r="V76" s="16"/>
      <c r="W76" s="16"/>
      <c r="X76" s="12"/>
      <c r="Y76" s="12"/>
      <c r="Z76" s="15"/>
      <c r="AA76" s="15"/>
      <c r="AB76" s="15"/>
      <c r="AC76" s="15"/>
      <c r="AD76" s="12"/>
      <c r="AE76" s="15"/>
      <c r="AF76" s="15"/>
      <c r="AG76" s="35"/>
      <c r="AH76" s="16"/>
      <c r="AI76" s="15"/>
      <c r="AJ76" s="17"/>
      <c r="AK76" s="19"/>
      <c r="AL76" s="19"/>
      <c r="AM76" s="20"/>
      <c r="AN76" s="16"/>
      <c r="AO76" s="15"/>
      <c r="AP76" s="20"/>
      <c r="AQ76" s="19"/>
      <c r="AR76" s="19"/>
      <c r="AS76" s="13"/>
      <c r="AT76" s="17"/>
    </row>
    <row r="77" spans="1:46" ht="13.5" customHeight="1" x14ac:dyDescent="0.2">
      <c r="A77" s="12">
        <v>66</v>
      </c>
      <c r="B77" s="12"/>
      <c r="C77" s="12"/>
      <c r="D77" s="13"/>
      <c r="E77" s="14"/>
      <c r="F77" s="32"/>
      <c r="G77" s="18"/>
      <c r="H77" s="12"/>
      <c r="I77" s="16"/>
      <c r="J77" s="15"/>
      <c r="K77" s="15"/>
      <c r="L77" s="16"/>
      <c r="M77" s="15"/>
      <c r="N77" s="15"/>
      <c r="O77" s="16"/>
      <c r="P77" s="15"/>
      <c r="Q77" s="15"/>
      <c r="R77" s="15"/>
      <c r="S77" s="17"/>
      <c r="T77" s="12"/>
      <c r="U77" s="17"/>
      <c r="V77" s="16"/>
      <c r="W77" s="16"/>
      <c r="X77" s="12"/>
      <c r="Y77" s="12"/>
      <c r="Z77" s="15"/>
      <c r="AA77" s="15"/>
      <c r="AB77" s="15"/>
      <c r="AC77" s="15"/>
      <c r="AD77" s="12"/>
      <c r="AE77" s="15"/>
      <c r="AF77" s="15"/>
      <c r="AG77" s="35"/>
      <c r="AH77" s="16"/>
      <c r="AI77" s="15"/>
      <c r="AJ77" s="17"/>
      <c r="AK77" s="19"/>
      <c r="AL77" s="19"/>
      <c r="AM77" s="20"/>
      <c r="AN77" s="16"/>
      <c r="AO77" s="15"/>
      <c r="AP77" s="20"/>
      <c r="AQ77" s="19"/>
      <c r="AR77" s="19"/>
      <c r="AS77" s="13"/>
      <c r="AT77" s="17"/>
    </row>
    <row r="78" spans="1:46" ht="13.5" customHeight="1" x14ac:dyDescent="0.2">
      <c r="A78" s="12">
        <v>67</v>
      </c>
      <c r="B78" s="12"/>
      <c r="C78" s="12"/>
      <c r="D78" s="13"/>
      <c r="E78" s="14"/>
      <c r="F78" s="32"/>
      <c r="G78" s="18"/>
      <c r="H78" s="12"/>
      <c r="I78" s="16"/>
      <c r="J78" s="15"/>
      <c r="K78" s="15"/>
      <c r="L78" s="16"/>
      <c r="M78" s="15"/>
      <c r="N78" s="15"/>
      <c r="O78" s="16"/>
      <c r="P78" s="15"/>
      <c r="Q78" s="15"/>
      <c r="R78" s="15"/>
      <c r="S78" s="17"/>
      <c r="T78" s="12"/>
      <c r="U78" s="17"/>
      <c r="V78" s="16"/>
      <c r="W78" s="16"/>
      <c r="X78" s="12"/>
      <c r="Y78" s="12"/>
      <c r="Z78" s="15"/>
      <c r="AA78" s="15"/>
      <c r="AB78" s="15"/>
      <c r="AC78" s="15"/>
      <c r="AD78" s="12"/>
      <c r="AE78" s="15"/>
      <c r="AF78" s="15"/>
      <c r="AG78" s="35"/>
      <c r="AH78" s="16"/>
      <c r="AI78" s="15"/>
      <c r="AJ78" s="17"/>
      <c r="AK78" s="19"/>
      <c r="AL78" s="19"/>
      <c r="AM78" s="20"/>
      <c r="AN78" s="16"/>
      <c r="AO78" s="15"/>
      <c r="AP78" s="20"/>
      <c r="AQ78" s="19"/>
      <c r="AR78" s="19"/>
      <c r="AS78" s="13"/>
      <c r="AT78" s="17"/>
    </row>
    <row r="79" spans="1:46" ht="13.5" customHeight="1" x14ac:dyDescent="0.2">
      <c r="A79" s="12">
        <v>68</v>
      </c>
      <c r="B79" s="12"/>
      <c r="C79" s="12"/>
      <c r="D79" s="13"/>
      <c r="E79" s="14"/>
      <c r="F79" s="32"/>
      <c r="G79" s="18"/>
      <c r="H79" s="12"/>
      <c r="I79" s="16"/>
      <c r="J79" s="15"/>
      <c r="K79" s="15"/>
      <c r="L79" s="16"/>
      <c r="M79" s="15"/>
      <c r="N79" s="15"/>
      <c r="O79" s="16"/>
      <c r="P79" s="15"/>
      <c r="Q79" s="15"/>
      <c r="R79" s="15"/>
      <c r="S79" s="17"/>
      <c r="T79" s="12"/>
      <c r="U79" s="17"/>
      <c r="V79" s="16"/>
      <c r="W79" s="16"/>
      <c r="X79" s="12"/>
      <c r="Y79" s="12"/>
      <c r="Z79" s="15"/>
      <c r="AA79" s="15"/>
      <c r="AB79" s="15"/>
      <c r="AC79" s="15"/>
      <c r="AD79" s="12"/>
      <c r="AE79" s="15"/>
      <c r="AF79" s="15"/>
      <c r="AG79" s="35"/>
      <c r="AH79" s="16"/>
      <c r="AI79" s="15"/>
      <c r="AJ79" s="17"/>
      <c r="AK79" s="19"/>
      <c r="AL79" s="19"/>
      <c r="AM79" s="20"/>
      <c r="AN79" s="16"/>
      <c r="AO79" s="15"/>
      <c r="AP79" s="20"/>
      <c r="AQ79" s="19"/>
      <c r="AR79" s="19"/>
      <c r="AS79" s="13"/>
      <c r="AT79" s="17"/>
    </row>
    <row r="80" spans="1:46" ht="13.5" customHeight="1" x14ac:dyDescent="0.2">
      <c r="A80" s="12">
        <v>69</v>
      </c>
      <c r="B80" s="12"/>
      <c r="C80" s="12"/>
      <c r="D80" s="13"/>
      <c r="E80" s="14"/>
      <c r="F80" s="32"/>
      <c r="G80" s="18"/>
      <c r="H80" s="12"/>
      <c r="I80" s="16"/>
      <c r="J80" s="15"/>
      <c r="K80" s="15"/>
      <c r="L80" s="16"/>
      <c r="M80" s="15"/>
      <c r="N80" s="15"/>
      <c r="O80" s="16"/>
      <c r="P80" s="15"/>
      <c r="Q80" s="15"/>
      <c r="R80" s="15"/>
      <c r="S80" s="17"/>
      <c r="T80" s="12"/>
      <c r="U80" s="17"/>
      <c r="V80" s="16"/>
      <c r="W80" s="16"/>
      <c r="X80" s="12"/>
      <c r="Y80" s="12"/>
      <c r="Z80" s="15"/>
      <c r="AA80" s="15"/>
      <c r="AB80" s="15"/>
      <c r="AC80" s="15"/>
      <c r="AD80" s="12"/>
      <c r="AE80" s="15"/>
      <c r="AF80" s="15"/>
      <c r="AG80" s="35"/>
      <c r="AH80" s="16"/>
      <c r="AI80" s="15"/>
      <c r="AJ80" s="17"/>
      <c r="AK80" s="19"/>
      <c r="AL80" s="19"/>
      <c r="AM80" s="20"/>
      <c r="AN80" s="16"/>
      <c r="AO80" s="15"/>
      <c r="AP80" s="20"/>
      <c r="AQ80" s="19"/>
      <c r="AR80" s="19"/>
      <c r="AS80" s="13"/>
      <c r="AT80" s="17"/>
    </row>
    <row r="81" spans="1:46" ht="13.5" customHeight="1" x14ac:dyDescent="0.2">
      <c r="A81" s="12">
        <v>70</v>
      </c>
      <c r="B81" s="12"/>
      <c r="C81" s="12"/>
      <c r="D81" s="13"/>
      <c r="E81" s="14"/>
      <c r="F81" s="32"/>
      <c r="G81" s="18"/>
      <c r="H81" s="12"/>
      <c r="I81" s="16"/>
      <c r="J81" s="15"/>
      <c r="K81" s="15"/>
      <c r="L81" s="16"/>
      <c r="M81" s="15"/>
      <c r="N81" s="15"/>
      <c r="O81" s="16"/>
      <c r="P81" s="15"/>
      <c r="Q81" s="15"/>
      <c r="R81" s="15"/>
      <c r="S81" s="17"/>
      <c r="T81" s="12"/>
      <c r="U81" s="17"/>
      <c r="V81" s="16"/>
      <c r="W81" s="16"/>
      <c r="X81" s="12"/>
      <c r="Y81" s="12"/>
      <c r="Z81" s="15"/>
      <c r="AA81" s="15"/>
      <c r="AB81" s="15"/>
      <c r="AC81" s="15"/>
      <c r="AD81" s="12"/>
      <c r="AE81" s="15"/>
      <c r="AF81" s="15"/>
      <c r="AG81" s="35"/>
      <c r="AH81" s="16"/>
      <c r="AI81" s="15"/>
      <c r="AJ81" s="17"/>
      <c r="AK81" s="19"/>
      <c r="AL81" s="19"/>
      <c r="AM81" s="20"/>
      <c r="AN81" s="16"/>
      <c r="AO81" s="15"/>
      <c r="AP81" s="20"/>
      <c r="AQ81" s="19"/>
      <c r="AR81" s="19"/>
      <c r="AS81" s="13"/>
      <c r="AT81" s="17"/>
    </row>
    <row r="82" spans="1:46" ht="13.5" customHeight="1" x14ac:dyDescent="0.2">
      <c r="A82" s="12">
        <v>71</v>
      </c>
      <c r="B82" s="12"/>
      <c r="C82" s="12"/>
      <c r="D82" s="13"/>
      <c r="E82" s="14"/>
      <c r="F82" s="32"/>
      <c r="G82" s="18"/>
      <c r="H82" s="12"/>
      <c r="I82" s="16"/>
      <c r="J82" s="15"/>
      <c r="K82" s="15"/>
      <c r="L82" s="16"/>
      <c r="M82" s="15"/>
      <c r="N82" s="15"/>
      <c r="O82" s="16"/>
      <c r="P82" s="15"/>
      <c r="Q82" s="15"/>
      <c r="R82" s="15"/>
      <c r="S82" s="17"/>
      <c r="T82" s="12"/>
      <c r="U82" s="17"/>
      <c r="V82" s="16"/>
      <c r="W82" s="16"/>
      <c r="X82" s="12"/>
      <c r="Y82" s="12"/>
      <c r="Z82" s="15"/>
      <c r="AA82" s="15"/>
      <c r="AB82" s="15"/>
      <c r="AC82" s="15"/>
      <c r="AD82" s="12"/>
      <c r="AE82" s="15"/>
      <c r="AF82" s="15"/>
      <c r="AG82" s="35"/>
      <c r="AH82" s="16"/>
      <c r="AI82" s="15"/>
      <c r="AJ82" s="17"/>
      <c r="AK82" s="19"/>
      <c r="AL82" s="19"/>
      <c r="AM82" s="20"/>
      <c r="AN82" s="16"/>
      <c r="AO82" s="15"/>
      <c r="AP82" s="20"/>
      <c r="AQ82" s="19"/>
      <c r="AR82" s="19"/>
      <c r="AS82" s="13"/>
      <c r="AT82" s="17"/>
    </row>
    <row r="83" spans="1:46" ht="13.5" customHeight="1" x14ac:dyDescent="0.2">
      <c r="A83" s="12">
        <v>72</v>
      </c>
      <c r="B83" s="12"/>
      <c r="C83" s="12"/>
      <c r="D83" s="13"/>
      <c r="E83" s="14"/>
      <c r="F83" s="32"/>
      <c r="G83" s="18"/>
      <c r="H83" s="12"/>
      <c r="I83" s="16"/>
      <c r="J83" s="15"/>
      <c r="K83" s="15"/>
      <c r="L83" s="16"/>
      <c r="M83" s="15"/>
      <c r="N83" s="15"/>
      <c r="O83" s="16"/>
      <c r="P83" s="15"/>
      <c r="Q83" s="15"/>
      <c r="R83" s="15"/>
      <c r="S83" s="17"/>
      <c r="T83" s="12"/>
      <c r="U83" s="17"/>
      <c r="V83" s="16"/>
      <c r="W83" s="16"/>
      <c r="X83" s="12"/>
      <c r="Y83" s="12"/>
      <c r="Z83" s="15"/>
      <c r="AA83" s="15"/>
      <c r="AB83" s="15"/>
      <c r="AC83" s="15"/>
      <c r="AD83" s="12"/>
      <c r="AE83" s="15"/>
      <c r="AF83" s="15"/>
      <c r="AG83" s="35"/>
      <c r="AH83" s="16"/>
      <c r="AI83" s="15"/>
      <c r="AJ83" s="17"/>
      <c r="AK83" s="19"/>
      <c r="AL83" s="19"/>
      <c r="AM83" s="20"/>
      <c r="AN83" s="16"/>
      <c r="AO83" s="15"/>
      <c r="AP83" s="20"/>
      <c r="AQ83" s="19"/>
      <c r="AR83" s="19"/>
      <c r="AS83" s="13"/>
      <c r="AT83" s="17"/>
    </row>
    <row r="84" spans="1:46" ht="13.5" customHeight="1" x14ac:dyDescent="0.2">
      <c r="A84" s="12">
        <v>73</v>
      </c>
      <c r="B84" s="12"/>
      <c r="C84" s="12"/>
      <c r="D84" s="13"/>
      <c r="E84" s="14"/>
      <c r="F84" s="32"/>
      <c r="G84" s="18"/>
      <c r="H84" s="12"/>
      <c r="I84" s="16"/>
      <c r="J84" s="15"/>
      <c r="K84" s="15"/>
      <c r="L84" s="16"/>
      <c r="M84" s="15"/>
      <c r="N84" s="15"/>
      <c r="O84" s="16"/>
      <c r="P84" s="15"/>
      <c r="Q84" s="15"/>
      <c r="R84" s="15"/>
      <c r="S84" s="17"/>
      <c r="T84" s="12"/>
      <c r="U84" s="17"/>
      <c r="V84" s="16"/>
      <c r="W84" s="16"/>
      <c r="X84" s="12"/>
      <c r="Y84" s="12"/>
      <c r="Z84" s="15"/>
      <c r="AA84" s="15"/>
      <c r="AB84" s="15"/>
      <c r="AC84" s="15"/>
      <c r="AD84" s="12"/>
      <c r="AE84" s="15"/>
      <c r="AF84" s="15"/>
      <c r="AG84" s="35"/>
      <c r="AH84" s="16"/>
      <c r="AI84" s="15"/>
      <c r="AJ84" s="17"/>
      <c r="AK84" s="19"/>
      <c r="AL84" s="19"/>
      <c r="AM84" s="20"/>
      <c r="AN84" s="16"/>
      <c r="AO84" s="15"/>
      <c r="AP84" s="20"/>
      <c r="AQ84" s="19"/>
      <c r="AR84" s="19"/>
      <c r="AS84" s="13"/>
      <c r="AT84" s="17"/>
    </row>
    <row r="85" spans="1:46" ht="13.5" customHeight="1" x14ac:dyDescent="0.2">
      <c r="A85" s="12">
        <v>74</v>
      </c>
      <c r="B85" s="12"/>
      <c r="C85" s="12"/>
      <c r="D85" s="13"/>
      <c r="E85" s="14"/>
      <c r="F85" s="32"/>
      <c r="G85" s="18"/>
      <c r="H85" s="12"/>
      <c r="I85" s="16"/>
      <c r="J85" s="15"/>
      <c r="K85" s="15"/>
      <c r="L85" s="16"/>
      <c r="M85" s="15"/>
      <c r="N85" s="15"/>
      <c r="O85" s="16"/>
      <c r="P85" s="15"/>
      <c r="Q85" s="15"/>
      <c r="R85" s="15"/>
      <c r="S85" s="17"/>
      <c r="T85" s="12"/>
      <c r="U85" s="17"/>
      <c r="V85" s="16"/>
      <c r="W85" s="16"/>
      <c r="X85" s="12"/>
      <c r="Y85" s="12"/>
      <c r="Z85" s="15"/>
      <c r="AA85" s="15"/>
      <c r="AB85" s="15"/>
      <c r="AC85" s="15"/>
      <c r="AD85" s="12"/>
      <c r="AE85" s="15"/>
      <c r="AF85" s="15"/>
      <c r="AG85" s="35"/>
      <c r="AH85" s="16"/>
      <c r="AI85" s="15"/>
      <c r="AJ85" s="17"/>
      <c r="AK85" s="19"/>
      <c r="AL85" s="19"/>
      <c r="AM85" s="20"/>
      <c r="AN85" s="16"/>
      <c r="AO85" s="15"/>
      <c r="AP85" s="20"/>
      <c r="AQ85" s="19"/>
      <c r="AR85" s="19"/>
      <c r="AS85" s="13"/>
      <c r="AT85" s="17"/>
    </row>
    <row r="86" spans="1:46" ht="13.5" customHeight="1" x14ac:dyDescent="0.2">
      <c r="A86" s="12">
        <v>75</v>
      </c>
      <c r="B86" s="12"/>
      <c r="C86" s="12"/>
      <c r="D86" s="13"/>
      <c r="E86" s="14"/>
      <c r="F86" s="32"/>
      <c r="G86" s="18"/>
      <c r="H86" s="12"/>
      <c r="I86" s="16"/>
      <c r="J86" s="15"/>
      <c r="K86" s="15"/>
      <c r="L86" s="16"/>
      <c r="M86" s="15"/>
      <c r="N86" s="15"/>
      <c r="O86" s="16"/>
      <c r="P86" s="15"/>
      <c r="Q86" s="15"/>
      <c r="R86" s="15"/>
      <c r="S86" s="17"/>
      <c r="T86" s="12"/>
      <c r="U86" s="17"/>
      <c r="V86" s="16"/>
      <c r="W86" s="16"/>
      <c r="X86" s="12"/>
      <c r="Y86" s="12"/>
      <c r="Z86" s="15"/>
      <c r="AA86" s="15"/>
      <c r="AB86" s="15"/>
      <c r="AC86" s="15"/>
      <c r="AD86" s="12"/>
      <c r="AE86" s="15"/>
      <c r="AF86" s="15"/>
      <c r="AG86" s="35"/>
      <c r="AH86" s="16"/>
      <c r="AI86" s="15"/>
      <c r="AJ86" s="17"/>
      <c r="AK86" s="19"/>
      <c r="AL86" s="19"/>
      <c r="AM86" s="20"/>
      <c r="AN86" s="16"/>
      <c r="AO86" s="15"/>
      <c r="AP86" s="20"/>
      <c r="AQ86" s="19"/>
      <c r="AR86" s="19"/>
      <c r="AS86" s="13"/>
      <c r="AT86" s="17"/>
    </row>
    <row r="87" spans="1:46" ht="13.5" customHeight="1" x14ac:dyDescent="0.2">
      <c r="A87" s="12">
        <v>76</v>
      </c>
      <c r="B87" s="12"/>
      <c r="C87" s="12"/>
      <c r="D87" s="13"/>
      <c r="E87" s="14"/>
      <c r="F87" s="32"/>
      <c r="G87" s="18"/>
      <c r="H87" s="12"/>
      <c r="I87" s="16"/>
      <c r="J87" s="15"/>
      <c r="K87" s="15"/>
      <c r="L87" s="16"/>
      <c r="M87" s="15"/>
      <c r="N87" s="15"/>
      <c r="O87" s="16"/>
      <c r="P87" s="15"/>
      <c r="Q87" s="15"/>
      <c r="R87" s="15"/>
      <c r="S87" s="17"/>
      <c r="T87" s="12"/>
      <c r="U87" s="17"/>
      <c r="V87" s="16"/>
      <c r="W87" s="16"/>
      <c r="X87" s="12"/>
      <c r="Y87" s="12"/>
      <c r="Z87" s="15"/>
      <c r="AA87" s="15"/>
      <c r="AB87" s="15"/>
      <c r="AC87" s="15"/>
      <c r="AD87" s="12"/>
      <c r="AE87" s="15"/>
      <c r="AF87" s="15"/>
      <c r="AG87" s="35"/>
      <c r="AH87" s="16"/>
      <c r="AI87" s="15"/>
      <c r="AJ87" s="17"/>
      <c r="AK87" s="19"/>
      <c r="AL87" s="19"/>
      <c r="AM87" s="20"/>
      <c r="AN87" s="16"/>
      <c r="AO87" s="15"/>
      <c r="AP87" s="20"/>
      <c r="AQ87" s="19"/>
      <c r="AR87" s="19"/>
      <c r="AS87" s="13"/>
      <c r="AT87" s="17"/>
    </row>
    <row r="88" spans="1:46" ht="13.5" customHeight="1" x14ac:dyDescent="0.2">
      <c r="A88" s="12">
        <v>77</v>
      </c>
      <c r="B88" s="12"/>
      <c r="C88" s="12"/>
      <c r="D88" s="13"/>
      <c r="E88" s="14"/>
      <c r="F88" s="32"/>
      <c r="G88" s="18"/>
      <c r="H88" s="12"/>
      <c r="I88" s="16"/>
      <c r="J88" s="15"/>
      <c r="K88" s="15"/>
      <c r="L88" s="16"/>
      <c r="M88" s="15"/>
      <c r="N88" s="15"/>
      <c r="O88" s="16"/>
      <c r="P88" s="15"/>
      <c r="Q88" s="15"/>
      <c r="R88" s="15"/>
      <c r="S88" s="17"/>
      <c r="T88" s="12"/>
      <c r="U88" s="17"/>
      <c r="V88" s="16"/>
      <c r="W88" s="16"/>
      <c r="X88" s="12"/>
      <c r="Y88" s="12"/>
      <c r="Z88" s="15"/>
      <c r="AA88" s="15"/>
      <c r="AB88" s="15"/>
      <c r="AC88" s="15"/>
      <c r="AD88" s="12"/>
      <c r="AE88" s="15"/>
      <c r="AF88" s="15"/>
      <c r="AG88" s="35"/>
      <c r="AH88" s="16"/>
      <c r="AI88" s="15"/>
      <c r="AJ88" s="17"/>
      <c r="AK88" s="19"/>
      <c r="AL88" s="19"/>
      <c r="AM88" s="20"/>
      <c r="AN88" s="16"/>
      <c r="AO88" s="15"/>
      <c r="AP88" s="20"/>
      <c r="AQ88" s="19"/>
      <c r="AR88" s="19"/>
      <c r="AS88" s="13"/>
      <c r="AT88" s="17"/>
    </row>
    <row r="89" spans="1:46" ht="13.5" customHeight="1" x14ac:dyDescent="0.2">
      <c r="A89" s="12">
        <v>78</v>
      </c>
      <c r="B89" s="12"/>
      <c r="C89" s="12"/>
      <c r="D89" s="13"/>
      <c r="E89" s="14"/>
      <c r="F89" s="32"/>
      <c r="G89" s="18"/>
      <c r="H89" s="12"/>
      <c r="I89" s="16"/>
      <c r="J89" s="15"/>
      <c r="K89" s="15"/>
      <c r="L89" s="16"/>
      <c r="M89" s="15"/>
      <c r="N89" s="15"/>
      <c r="O89" s="16"/>
      <c r="P89" s="15"/>
      <c r="Q89" s="15"/>
      <c r="R89" s="15"/>
      <c r="S89" s="17"/>
      <c r="T89" s="12"/>
      <c r="U89" s="17"/>
      <c r="V89" s="16"/>
      <c r="W89" s="16"/>
      <c r="X89" s="12"/>
      <c r="Y89" s="12"/>
      <c r="Z89" s="15"/>
      <c r="AA89" s="15"/>
      <c r="AB89" s="15"/>
      <c r="AC89" s="15"/>
      <c r="AD89" s="12"/>
      <c r="AE89" s="15"/>
      <c r="AF89" s="15"/>
      <c r="AG89" s="35"/>
      <c r="AH89" s="16"/>
      <c r="AI89" s="15"/>
      <c r="AJ89" s="17"/>
      <c r="AK89" s="19"/>
      <c r="AL89" s="19"/>
      <c r="AM89" s="20"/>
      <c r="AN89" s="16"/>
      <c r="AO89" s="15"/>
      <c r="AP89" s="20"/>
      <c r="AQ89" s="19"/>
      <c r="AR89" s="19"/>
      <c r="AS89" s="13"/>
      <c r="AT89" s="17"/>
    </row>
    <row r="90" spans="1:46" ht="13.5" customHeight="1" x14ac:dyDescent="0.2">
      <c r="A90" s="12">
        <v>79</v>
      </c>
      <c r="B90" s="12"/>
      <c r="C90" s="12"/>
      <c r="D90" s="13"/>
      <c r="E90" s="14"/>
      <c r="F90" s="32"/>
      <c r="G90" s="18"/>
      <c r="H90" s="12"/>
      <c r="I90" s="16"/>
      <c r="J90" s="15"/>
      <c r="K90" s="15"/>
      <c r="L90" s="16"/>
      <c r="M90" s="15"/>
      <c r="N90" s="15"/>
      <c r="O90" s="16"/>
      <c r="P90" s="15"/>
      <c r="Q90" s="15"/>
      <c r="R90" s="15"/>
      <c r="S90" s="17"/>
      <c r="T90" s="12"/>
      <c r="U90" s="17"/>
      <c r="V90" s="16"/>
      <c r="W90" s="16"/>
      <c r="X90" s="12"/>
      <c r="Y90" s="12"/>
      <c r="Z90" s="15"/>
      <c r="AA90" s="15"/>
      <c r="AB90" s="15"/>
      <c r="AC90" s="15"/>
      <c r="AD90" s="12"/>
      <c r="AE90" s="15"/>
      <c r="AF90" s="15"/>
      <c r="AG90" s="35"/>
      <c r="AH90" s="16"/>
      <c r="AI90" s="15"/>
      <c r="AJ90" s="17"/>
      <c r="AK90" s="19"/>
      <c r="AL90" s="19"/>
      <c r="AM90" s="20"/>
      <c r="AN90" s="16"/>
      <c r="AO90" s="15"/>
      <c r="AP90" s="20"/>
      <c r="AQ90" s="19"/>
      <c r="AR90" s="19"/>
      <c r="AS90" s="13"/>
      <c r="AT90" s="17"/>
    </row>
    <row r="91" spans="1:46" ht="13.5" customHeight="1" x14ac:dyDescent="0.2">
      <c r="A91" s="12">
        <v>80</v>
      </c>
      <c r="B91" s="12"/>
      <c r="C91" s="12"/>
      <c r="D91" s="13"/>
      <c r="E91" s="14"/>
      <c r="F91" s="32"/>
      <c r="G91" s="18"/>
      <c r="H91" s="12"/>
      <c r="I91" s="16"/>
      <c r="J91" s="15"/>
      <c r="K91" s="15"/>
      <c r="L91" s="16"/>
      <c r="M91" s="15"/>
      <c r="N91" s="15"/>
      <c r="O91" s="16"/>
      <c r="P91" s="15"/>
      <c r="Q91" s="15"/>
      <c r="R91" s="15"/>
      <c r="S91" s="17"/>
      <c r="T91" s="12"/>
      <c r="U91" s="17"/>
      <c r="V91" s="16"/>
      <c r="W91" s="16"/>
      <c r="X91" s="12"/>
      <c r="Y91" s="12"/>
      <c r="Z91" s="15"/>
      <c r="AA91" s="15"/>
      <c r="AB91" s="15"/>
      <c r="AC91" s="15"/>
      <c r="AD91" s="12"/>
      <c r="AE91" s="15"/>
      <c r="AF91" s="15"/>
      <c r="AG91" s="35"/>
      <c r="AH91" s="16"/>
      <c r="AI91" s="15"/>
      <c r="AJ91" s="17"/>
      <c r="AK91" s="19"/>
      <c r="AL91" s="19"/>
      <c r="AM91" s="20"/>
      <c r="AN91" s="16"/>
      <c r="AO91" s="15"/>
      <c r="AP91" s="20"/>
      <c r="AQ91" s="19"/>
      <c r="AR91" s="19"/>
      <c r="AS91" s="13"/>
      <c r="AT91" s="17"/>
    </row>
    <row r="92" spans="1:46" ht="13.5" customHeight="1" x14ac:dyDescent="0.2">
      <c r="A92" s="12">
        <v>81</v>
      </c>
      <c r="B92" s="12"/>
      <c r="C92" s="12"/>
      <c r="D92" s="13"/>
      <c r="E92" s="14"/>
      <c r="F92" s="32"/>
      <c r="G92" s="18"/>
      <c r="H92" s="12"/>
      <c r="I92" s="16"/>
      <c r="J92" s="15"/>
      <c r="K92" s="15"/>
      <c r="L92" s="16"/>
      <c r="M92" s="15"/>
      <c r="N92" s="15"/>
      <c r="O92" s="16"/>
      <c r="P92" s="15"/>
      <c r="Q92" s="15"/>
      <c r="R92" s="15"/>
      <c r="S92" s="17"/>
      <c r="T92" s="12"/>
      <c r="U92" s="17"/>
      <c r="V92" s="16"/>
      <c r="W92" s="16"/>
      <c r="X92" s="12"/>
      <c r="Y92" s="12"/>
      <c r="Z92" s="15"/>
      <c r="AA92" s="15"/>
      <c r="AB92" s="15"/>
      <c r="AC92" s="15"/>
      <c r="AD92" s="12"/>
      <c r="AE92" s="15"/>
      <c r="AF92" s="15"/>
      <c r="AG92" s="35"/>
      <c r="AH92" s="16"/>
      <c r="AI92" s="15"/>
      <c r="AJ92" s="17"/>
      <c r="AK92" s="19"/>
      <c r="AL92" s="19"/>
      <c r="AM92" s="20"/>
      <c r="AN92" s="16"/>
      <c r="AO92" s="15"/>
      <c r="AP92" s="20"/>
      <c r="AQ92" s="19"/>
      <c r="AR92" s="19"/>
      <c r="AS92" s="13"/>
      <c r="AT92" s="17"/>
    </row>
    <row r="93" spans="1:46" ht="13.5" customHeight="1" x14ac:dyDescent="0.2">
      <c r="A93" s="12">
        <v>82</v>
      </c>
      <c r="B93" s="12"/>
      <c r="C93" s="12"/>
      <c r="D93" s="13"/>
      <c r="E93" s="14"/>
      <c r="F93" s="32"/>
      <c r="G93" s="18"/>
      <c r="H93" s="12"/>
      <c r="I93" s="16"/>
      <c r="J93" s="15"/>
      <c r="K93" s="15"/>
      <c r="L93" s="16"/>
      <c r="M93" s="15"/>
      <c r="N93" s="15"/>
      <c r="O93" s="16"/>
      <c r="P93" s="15"/>
      <c r="Q93" s="15"/>
      <c r="R93" s="15"/>
      <c r="S93" s="17"/>
      <c r="T93" s="12"/>
      <c r="U93" s="17"/>
      <c r="V93" s="16"/>
      <c r="W93" s="16"/>
      <c r="X93" s="12"/>
      <c r="Y93" s="12"/>
      <c r="Z93" s="15"/>
      <c r="AA93" s="15"/>
      <c r="AB93" s="15"/>
      <c r="AC93" s="15"/>
      <c r="AD93" s="12"/>
      <c r="AE93" s="15"/>
      <c r="AF93" s="15"/>
      <c r="AG93" s="35"/>
      <c r="AH93" s="16"/>
      <c r="AI93" s="15"/>
      <c r="AJ93" s="17"/>
      <c r="AK93" s="19"/>
      <c r="AL93" s="19"/>
      <c r="AM93" s="20"/>
      <c r="AN93" s="16"/>
      <c r="AO93" s="15"/>
      <c r="AP93" s="20"/>
      <c r="AQ93" s="19"/>
      <c r="AR93" s="19"/>
      <c r="AS93" s="13"/>
      <c r="AT93" s="17"/>
    </row>
    <row r="94" spans="1:46" ht="13.5" customHeight="1" x14ac:dyDescent="0.2">
      <c r="A94" s="12">
        <v>83</v>
      </c>
      <c r="B94" s="12"/>
      <c r="C94" s="12"/>
      <c r="D94" s="13"/>
      <c r="E94" s="14"/>
      <c r="F94" s="32"/>
      <c r="G94" s="18"/>
      <c r="H94" s="12"/>
      <c r="I94" s="16"/>
      <c r="J94" s="15"/>
      <c r="K94" s="15"/>
      <c r="L94" s="16"/>
      <c r="M94" s="15"/>
      <c r="N94" s="15"/>
      <c r="O94" s="16"/>
      <c r="P94" s="15"/>
      <c r="Q94" s="15"/>
      <c r="R94" s="15"/>
      <c r="S94" s="17"/>
      <c r="T94" s="12"/>
      <c r="U94" s="17"/>
      <c r="V94" s="16"/>
      <c r="W94" s="16"/>
      <c r="X94" s="12"/>
      <c r="Y94" s="12"/>
      <c r="Z94" s="15"/>
      <c r="AA94" s="15"/>
      <c r="AB94" s="15"/>
      <c r="AC94" s="15"/>
      <c r="AD94" s="12"/>
      <c r="AE94" s="15"/>
      <c r="AF94" s="15"/>
      <c r="AG94" s="35"/>
      <c r="AH94" s="16"/>
      <c r="AI94" s="15"/>
      <c r="AJ94" s="17"/>
      <c r="AK94" s="19"/>
      <c r="AL94" s="19"/>
      <c r="AM94" s="20"/>
      <c r="AN94" s="16"/>
      <c r="AO94" s="15"/>
      <c r="AP94" s="20"/>
      <c r="AQ94" s="19"/>
      <c r="AR94" s="19"/>
      <c r="AS94" s="13"/>
      <c r="AT94" s="17"/>
    </row>
    <row r="95" spans="1:46" ht="13.5" customHeight="1" x14ac:dyDescent="0.2">
      <c r="A95" s="12">
        <v>84</v>
      </c>
      <c r="B95" s="12"/>
      <c r="C95" s="12"/>
      <c r="D95" s="13"/>
      <c r="E95" s="14"/>
      <c r="F95" s="32"/>
      <c r="G95" s="18"/>
      <c r="H95" s="12"/>
      <c r="I95" s="16"/>
      <c r="J95" s="15"/>
      <c r="K95" s="15"/>
      <c r="L95" s="16"/>
      <c r="M95" s="15"/>
      <c r="N95" s="15"/>
      <c r="O95" s="16"/>
      <c r="P95" s="15"/>
      <c r="Q95" s="15"/>
      <c r="R95" s="15"/>
      <c r="S95" s="17"/>
      <c r="T95" s="12"/>
      <c r="U95" s="17"/>
      <c r="V95" s="16"/>
      <c r="W95" s="16"/>
      <c r="X95" s="12"/>
      <c r="Y95" s="12"/>
      <c r="Z95" s="15"/>
      <c r="AA95" s="15"/>
      <c r="AB95" s="15"/>
      <c r="AC95" s="15"/>
      <c r="AD95" s="12"/>
      <c r="AE95" s="15"/>
      <c r="AF95" s="15"/>
      <c r="AG95" s="35"/>
      <c r="AH95" s="16"/>
      <c r="AI95" s="15"/>
      <c r="AJ95" s="17"/>
      <c r="AK95" s="19"/>
      <c r="AL95" s="19"/>
      <c r="AM95" s="20"/>
      <c r="AN95" s="16"/>
      <c r="AO95" s="15"/>
      <c r="AP95" s="20"/>
      <c r="AQ95" s="19"/>
      <c r="AR95" s="19"/>
      <c r="AS95" s="13"/>
      <c r="AT95" s="17"/>
    </row>
    <row r="96" spans="1:46" ht="13.5" customHeight="1" x14ac:dyDescent="0.2">
      <c r="A96" s="12">
        <v>85</v>
      </c>
      <c r="B96" s="12"/>
      <c r="C96" s="12"/>
      <c r="D96" s="13"/>
      <c r="E96" s="14"/>
      <c r="F96" s="32"/>
      <c r="G96" s="18"/>
      <c r="H96" s="12"/>
      <c r="I96" s="16"/>
      <c r="J96" s="15"/>
      <c r="K96" s="15"/>
      <c r="L96" s="16"/>
      <c r="M96" s="15"/>
      <c r="N96" s="15"/>
      <c r="O96" s="16"/>
      <c r="P96" s="15"/>
      <c r="Q96" s="15"/>
      <c r="R96" s="15"/>
      <c r="S96" s="17"/>
      <c r="T96" s="12"/>
      <c r="U96" s="17"/>
      <c r="V96" s="16"/>
      <c r="W96" s="16"/>
      <c r="X96" s="12"/>
      <c r="Y96" s="12"/>
      <c r="Z96" s="15"/>
      <c r="AA96" s="15"/>
      <c r="AB96" s="15"/>
      <c r="AC96" s="15"/>
      <c r="AD96" s="12"/>
      <c r="AE96" s="15"/>
      <c r="AF96" s="15"/>
      <c r="AG96" s="35"/>
      <c r="AH96" s="16"/>
      <c r="AI96" s="15"/>
      <c r="AJ96" s="17"/>
      <c r="AK96" s="19"/>
      <c r="AL96" s="19"/>
      <c r="AM96" s="20"/>
      <c r="AN96" s="16"/>
      <c r="AO96" s="15"/>
      <c r="AP96" s="20"/>
      <c r="AQ96" s="19"/>
      <c r="AR96" s="19"/>
      <c r="AS96" s="13"/>
      <c r="AT96" s="17"/>
    </row>
    <row r="97" spans="1:46" ht="13.5" customHeight="1" x14ac:dyDescent="0.2">
      <c r="A97" s="12">
        <v>86</v>
      </c>
      <c r="B97" s="12"/>
      <c r="C97" s="12"/>
      <c r="D97" s="13"/>
      <c r="E97" s="14"/>
      <c r="F97" s="32"/>
      <c r="G97" s="18"/>
      <c r="H97" s="12"/>
      <c r="I97" s="16"/>
      <c r="J97" s="15"/>
      <c r="K97" s="15"/>
      <c r="L97" s="16"/>
      <c r="M97" s="15"/>
      <c r="N97" s="15"/>
      <c r="O97" s="16"/>
      <c r="P97" s="15"/>
      <c r="Q97" s="15"/>
      <c r="R97" s="15"/>
      <c r="S97" s="17"/>
      <c r="T97" s="12"/>
      <c r="U97" s="17"/>
      <c r="V97" s="16"/>
      <c r="W97" s="16"/>
      <c r="X97" s="12"/>
      <c r="Y97" s="12"/>
      <c r="Z97" s="15"/>
      <c r="AA97" s="15"/>
      <c r="AB97" s="15"/>
      <c r="AC97" s="15"/>
      <c r="AD97" s="12"/>
      <c r="AE97" s="15"/>
      <c r="AF97" s="15"/>
      <c r="AG97" s="35"/>
      <c r="AH97" s="16"/>
      <c r="AI97" s="15"/>
      <c r="AJ97" s="17"/>
      <c r="AK97" s="19"/>
      <c r="AL97" s="19"/>
      <c r="AM97" s="20"/>
      <c r="AN97" s="16"/>
      <c r="AO97" s="15"/>
      <c r="AP97" s="20"/>
      <c r="AQ97" s="19"/>
      <c r="AR97" s="19"/>
      <c r="AS97" s="13"/>
      <c r="AT97" s="17"/>
    </row>
    <row r="98" spans="1:46" ht="13.5" customHeight="1" x14ac:dyDescent="0.2">
      <c r="A98" s="12">
        <v>87</v>
      </c>
      <c r="B98" s="12"/>
      <c r="C98" s="12"/>
      <c r="D98" s="13"/>
      <c r="E98" s="14"/>
      <c r="F98" s="32"/>
      <c r="G98" s="18"/>
      <c r="H98" s="12"/>
      <c r="I98" s="16"/>
      <c r="J98" s="15"/>
      <c r="K98" s="15"/>
      <c r="L98" s="16"/>
      <c r="M98" s="15"/>
      <c r="N98" s="15"/>
      <c r="O98" s="16"/>
      <c r="P98" s="15"/>
      <c r="Q98" s="15"/>
      <c r="R98" s="15"/>
      <c r="S98" s="17"/>
      <c r="T98" s="12"/>
      <c r="U98" s="17"/>
      <c r="V98" s="16"/>
      <c r="W98" s="16"/>
      <c r="X98" s="12"/>
      <c r="Y98" s="12"/>
      <c r="Z98" s="15"/>
      <c r="AA98" s="15"/>
      <c r="AB98" s="15"/>
      <c r="AC98" s="15"/>
      <c r="AD98" s="12"/>
      <c r="AE98" s="15"/>
      <c r="AF98" s="15"/>
      <c r="AG98" s="35"/>
      <c r="AH98" s="16"/>
      <c r="AI98" s="15"/>
      <c r="AJ98" s="17"/>
      <c r="AK98" s="19"/>
      <c r="AL98" s="19"/>
      <c r="AM98" s="20"/>
      <c r="AN98" s="16"/>
      <c r="AO98" s="15"/>
      <c r="AP98" s="20"/>
      <c r="AQ98" s="19"/>
      <c r="AR98" s="19"/>
      <c r="AS98" s="13"/>
      <c r="AT98" s="17"/>
    </row>
    <row r="99" spans="1:46" ht="13.5" customHeight="1" x14ac:dyDescent="0.2">
      <c r="A99" s="12">
        <v>88</v>
      </c>
      <c r="B99" s="12"/>
      <c r="C99" s="12"/>
      <c r="D99" s="13"/>
      <c r="E99" s="14"/>
      <c r="F99" s="32"/>
      <c r="G99" s="18"/>
      <c r="H99" s="12"/>
      <c r="I99" s="16"/>
      <c r="J99" s="15"/>
      <c r="K99" s="15"/>
      <c r="L99" s="16"/>
      <c r="M99" s="15"/>
      <c r="N99" s="15"/>
      <c r="O99" s="16"/>
      <c r="P99" s="15"/>
      <c r="Q99" s="15"/>
      <c r="R99" s="15"/>
      <c r="S99" s="17"/>
      <c r="T99" s="12"/>
      <c r="U99" s="17"/>
      <c r="V99" s="16"/>
      <c r="W99" s="16"/>
      <c r="X99" s="12"/>
      <c r="Y99" s="12"/>
      <c r="Z99" s="15"/>
      <c r="AA99" s="15"/>
      <c r="AB99" s="15"/>
      <c r="AC99" s="15"/>
      <c r="AD99" s="12"/>
      <c r="AE99" s="15"/>
      <c r="AF99" s="15"/>
      <c r="AG99" s="35"/>
      <c r="AH99" s="16"/>
      <c r="AI99" s="15"/>
      <c r="AJ99" s="17"/>
      <c r="AK99" s="19"/>
      <c r="AL99" s="19"/>
      <c r="AM99" s="20"/>
      <c r="AN99" s="16"/>
      <c r="AO99" s="15"/>
      <c r="AP99" s="20"/>
      <c r="AQ99" s="19"/>
      <c r="AR99" s="19"/>
      <c r="AS99" s="13"/>
      <c r="AT99" s="17"/>
    </row>
    <row r="100" spans="1:46" ht="13.5" customHeight="1" x14ac:dyDescent="0.2">
      <c r="A100" s="12">
        <v>89</v>
      </c>
      <c r="B100" s="12"/>
      <c r="C100" s="12"/>
      <c r="D100" s="13"/>
      <c r="E100" s="14"/>
      <c r="F100" s="32"/>
      <c r="G100" s="18"/>
      <c r="H100" s="12"/>
      <c r="I100" s="16"/>
      <c r="J100" s="15"/>
      <c r="K100" s="15"/>
      <c r="L100" s="16"/>
      <c r="M100" s="15"/>
      <c r="N100" s="15"/>
      <c r="O100" s="16"/>
      <c r="P100" s="15"/>
      <c r="Q100" s="15"/>
      <c r="R100" s="15"/>
      <c r="S100" s="17"/>
      <c r="T100" s="12"/>
      <c r="U100" s="17"/>
      <c r="V100" s="16"/>
      <c r="W100" s="16"/>
      <c r="X100" s="12"/>
      <c r="Y100" s="12"/>
      <c r="Z100" s="15"/>
      <c r="AA100" s="15"/>
      <c r="AB100" s="15"/>
      <c r="AC100" s="15"/>
      <c r="AD100" s="12"/>
      <c r="AE100" s="15"/>
      <c r="AF100" s="15"/>
      <c r="AG100" s="35"/>
      <c r="AH100" s="16"/>
      <c r="AI100" s="15"/>
      <c r="AJ100" s="17"/>
      <c r="AK100" s="19"/>
      <c r="AL100" s="19"/>
      <c r="AM100" s="20"/>
      <c r="AN100" s="16"/>
      <c r="AO100" s="15"/>
      <c r="AP100" s="20"/>
      <c r="AQ100" s="19"/>
      <c r="AR100" s="19"/>
      <c r="AS100" s="13"/>
      <c r="AT100" s="17"/>
    </row>
    <row r="101" spans="1:46" ht="13.5" customHeight="1" x14ac:dyDescent="0.2">
      <c r="A101" s="12">
        <v>90</v>
      </c>
      <c r="B101" s="12"/>
      <c r="C101" s="12"/>
      <c r="D101" s="13"/>
      <c r="E101" s="14"/>
      <c r="F101" s="32"/>
      <c r="G101" s="18"/>
      <c r="H101" s="12"/>
      <c r="I101" s="16"/>
      <c r="J101" s="15"/>
      <c r="K101" s="15"/>
      <c r="L101" s="16"/>
      <c r="M101" s="15"/>
      <c r="N101" s="15"/>
      <c r="O101" s="16"/>
      <c r="P101" s="15"/>
      <c r="Q101" s="15"/>
      <c r="R101" s="15"/>
      <c r="S101" s="17"/>
      <c r="T101" s="12"/>
      <c r="U101" s="17"/>
      <c r="V101" s="16"/>
      <c r="W101" s="16"/>
      <c r="X101" s="12"/>
      <c r="Y101" s="12"/>
      <c r="Z101" s="15"/>
      <c r="AA101" s="15"/>
      <c r="AB101" s="15"/>
      <c r="AC101" s="15"/>
      <c r="AD101" s="12"/>
      <c r="AE101" s="15"/>
      <c r="AF101" s="15"/>
      <c r="AG101" s="35"/>
      <c r="AH101" s="16"/>
      <c r="AI101" s="15"/>
      <c r="AJ101" s="17"/>
      <c r="AK101" s="19"/>
      <c r="AL101" s="19"/>
      <c r="AM101" s="20"/>
      <c r="AN101" s="16"/>
      <c r="AO101" s="15"/>
      <c r="AP101" s="20"/>
      <c r="AQ101" s="19"/>
      <c r="AR101" s="19"/>
      <c r="AS101" s="13"/>
      <c r="AT101" s="17"/>
    </row>
    <row r="102" spans="1:46" ht="13.5" customHeight="1" x14ac:dyDescent="0.2">
      <c r="A102" s="12">
        <v>91</v>
      </c>
      <c r="B102" s="12"/>
      <c r="C102" s="12"/>
      <c r="D102" s="13"/>
      <c r="E102" s="14"/>
      <c r="F102" s="32"/>
      <c r="G102" s="18"/>
      <c r="H102" s="12"/>
      <c r="I102" s="16"/>
      <c r="J102" s="15"/>
      <c r="K102" s="15"/>
      <c r="L102" s="16"/>
      <c r="M102" s="15"/>
      <c r="N102" s="15"/>
      <c r="O102" s="16"/>
      <c r="P102" s="15"/>
      <c r="Q102" s="15"/>
      <c r="R102" s="15"/>
      <c r="S102" s="17"/>
      <c r="T102" s="12"/>
      <c r="U102" s="17"/>
      <c r="V102" s="16"/>
      <c r="W102" s="16"/>
      <c r="X102" s="12"/>
      <c r="Y102" s="12"/>
      <c r="Z102" s="15"/>
      <c r="AA102" s="15"/>
      <c r="AB102" s="15"/>
      <c r="AC102" s="15"/>
      <c r="AD102" s="12"/>
      <c r="AE102" s="15"/>
      <c r="AF102" s="15"/>
      <c r="AG102" s="35"/>
      <c r="AH102" s="16"/>
      <c r="AI102" s="15"/>
      <c r="AJ102" s="17"/>
      <c r="AK102" s="19"/>
      <c r="AL102" s="19"/>
      <c r="AM102" s="20"/>
      <c r="AN102" s="16"/>
      <c r="AO102" s="15"/>
      <c r="AP102" s="20"/>
      <c r="AQ102" s="19"/>
      <c r="AR102" s="19"/>
      <c r="AS102" s="13"/>
      <c r="AT102" s="17"/>
    </row>
    <row r="103" spans="1:46" ht="13.5" customHeight="1" x14ac:dyDescent="0.2">
      <c r="A103" s="12">
        <v>92</v>
      </c>
      <c r="B103" s="12"/>
      <c r="C103" s="12"/>
      <c r="D103" s="13"/>
      <c r="E103" s="14"/>
      <c r="F103" s="32"/>
      <c r="G103" s="18"/>
      <c r="H103" s="12"/>
      <c r="I103" s="16"/>
      <c r="J103" s="15"/>
      <c r="K103" s="15"/>
      <c r="L103" s="16"/>
      <c r="M103" s="15"/>
      <c r="N103" s="15"/>
      <c r="O103" s="16"/>
      <c r="P103" s="15"/>
      <c r="Q103" s="15"/>
      <c r="R103" s="15"/>
      <c r="S103" s="17"/>
      <c r="T103" s="12"/>
      <c r="U103" s="17"/>
      <c r="V103" s="16"/>
      <c r="W103" s="16"/>
      <c r="X103" s="12"/>
      <c r="Y103" s="12"/>
      <c r="Z103" s="15"/>
      <c r="AA103" s="15"/>
      <c r="AB103" s="15"/>
      <c r="AC103" s="15"/>
      <c r="AD103" s="12"/>
      <c r="AE103" s="15"/>
      <c r="AF103" s="15"/>
      <c r="AG103" s="35"/>
      <c r="AH103" s="16"/>
      <c r="AI103" s="15"/>
      <c r="AJ103" s="17"/>
      <c r="AK103" s="19"/>
      <c r="AL103" s="19"/>
      <c r="AM103" s="20"/>
      <c r="AN103" s="16"/>
      <c r="AO103" s="15"/>
      <c r="AP103" s="20"/>
      <c r="AQ103" s="19"/>
      <c r="AR103" s="19"/>
      <c r="AS103" s="13"/>
      <c r="AT103" s="17"/>
    </row>
    <row r="104" spans="1:46" ht="13.5" customHeight="1" x14ac:dyDescent="0.2">
      <c r="A104" s="12">
        <v>93</v>
      </c>
      <c r="B104" s="12"/>
      <c r="C104" s="12"/>
      <c r="D104" s="13"/>
      <c r="E104" s="14"/>
      <c r="F104" s="32"/>
      <c r="G104" s="18"/>
      <c r="H104" s="12"/>
      <c r="I104" s="16"/>
      <c r="J104" s="15"/>
      <c r="K104" s="15"/>
      <c r="L104" s="16"/>
      <c r="M104" s="15"/>
      <c r="N104" s="15"/>
      <c r="O104" s="16"/>
      <c r="P104" s="15"/>
      <c r="Q104" s="15"/>
      <c r="R104" s="15"/>
      <c r="S104" s="17"/>
      <c r="T104" s="12"/>
      <c r="U104" s="17"/>
      <c r="V104" s="16"/>
      <c r="W104" s="16"/>
      <c r="X104" s="12"/>
      <c r="Y104" s="12"/>
      <c r="Z104" s="15"/>
      <c r="AA104" s="15"/>
      <c r="AB104" s="15"/>
      <c r="AC104" s="15"/>
      <c r="AD104" s="12"/>
      <c r="AE104" s="15"/>
      <c r="AF104" s="15"/>
      <c r="AG104" s="35"/>
      <c r="AH104" s="16"/>
      <c r="AI104" s="15"/>
      <c r="AJ104" s="17"/>
      <c r="AK104" s="19"/>
      <c r="AL104" s="19"/>
      <c r="AM104" s="20"/>
      <c r="AN104" s="16"/>
      <c r="AO104" s="15"/>
      <c r="AP104" s="20"/>
      <c r="AQ104" s="19"/>
      <c r="AR104" s="19"/>
      <c r="AS104" s="13"/>
      <c r="AT104" s="17"/>
    </row>
    <row r="105" spans="1:46" ht="13.5" customHeight="1" x14ac:dyDescent="0.2">
      <c r="A105" s="12">
        <v>94</v>
      </c>
      <c r="B105" s="12"/>
      <c r="C105" s="12"/>
      <c r="D105" s="13"/>
      <c r="E105" s="14"/>
      <c r="F105" s="32"/>
      <c r="G105" s="18"/>
      <c r="H105" s="12"/>
      <c r="I105" s="16"/>
      <c r="J105" s="15"/>
      <c r="K105" s="15"/>
      <c r="L105" s="16"/>
      <c r="M105" s="15"/>
      <c r="N105" s="15"/>
      <c r="O105" s="16"/>
      <c r="P105" s="15"/>
      <c r="Q105" s="15"/>
      <c r="R105" s="15"/>
      <c r="S105" s="17"/>
      <c r="T105" s="12"/>
      <c r="U105" s="17"/>
      <c r="V105" s="16"/>
      <c r="W105" s="16"/>
      <c r="X105" s="12"/>
      <c r="Y105" s="12"/>
      <c r="Z105" s="15"/>
      <c r="AA105" s="15"/>
      <c r="AB105" s="15"/>
      <c r="AC105" s="15"/>
      <c r="AD105" s="12"/>
      <c r="AE105" s="15"/>
      <c r="AF105" s="15"/>
      <c r="AG105" s="35"/>
      <c r="AH105" s="16"/>
      <c r="AI105" s="15"/>
      <c r="AJ105" s="17"/>
      <c r="AK105" s="19"/>
      <c r="AL105" s="19"/>
      <c r="AM105" s="20"/>
      <c r="AN105" s="16"/>
      <c r="AO105" s="15"/>
      <c r="AP105" s="20"/>
      <c r="AQ105" s="19"/>
      <c r="AR105" s="19"/>
      <c r="AS105" s="13"/>
      <c r="AT105" s="17"/>
    </row>
    <row r="106" spans="1:46" ht="13.5" customHeight="1" x14ac:dyDescent="0.2">
      <c r="A106" s="12">
        <v>95</v>
      </c>
      <c r="B106" s="12"/>
      <c r="C106" s="12"/>
      <c r="D106" s="13"/>
      <c r="E106" s="14"/>
      <c r="F106" s="32"/>
      <c r="G106" s="18"/>
      <c r="H106" s="12"/>
      <c r="I106" s="16"/>
      <c r="J106" s="15"/>
      <c r="K106" s="15"/>
      <c r="L106" s="16"/>
      <c r="M106" s="15"/>
      <c r="N106" s="15"/>
      <c r="O106" s="16"/>
      <c r="P106" s="15"/>
      <c r="Q106" s="15"/>
      <c r="R106" s="15"/>
      <c r="S106" s="17"/>
      <c r="T106" s="12"/>
      <c r="U106" s="17"/>
      <c r="V106" s="16"/>
      <c r="W106" s="16"/>
      <c r="X106" s="12"/>
      <c r="Y106" s="12"/>
      <c r="Z106" s="15"/>
      <c r="AA106" s="15"/>
      <c r="AB106" s="15"/>
      <c r="AC106" s="15"/>
      <c r="AD106" s="12"/>
      <c r="AE106" s="15"/>
      <c r="AF106" s="15"/>
      <c r="AG106" s="35"/>
      <c r="AH106" s="16"/>
      <c r="AI106" s="15"/>
      <c r="AJ106" s="17"/>
      <c r="AK106" s="19"/>
      <c r="AL106" s="19"/>
      <c r="AM106" s="20"/>
      <c r="AN106" s="16"/>
      <c r="AO106" s="15"/>
      <c r="AP106" s="20"/>
      <c r="AQ106" s="19"/>
      <c r="AR106" s="19"/>
      <c r="AS106" s="13"/>
      <c r="AT106" s="17"/>
    </row>
    <row r="107" spans="1:46" ht="13.5" customHeight="1" x14ac:dyDescent="0.2">
      <c r="A107" s="12">
        <v>96</v>
      </c>
      <c r="B107" s="12"/>
      <c r="C107" s="12"/>
      <c r="D107" s="13"/>
      <c r="E107" s="14"/>
      <c r="F107" s="32"/>
      <c r="G107" s="18"/>
      <c r="H107" s="12"/>
      <c r="I107" s="16"/>
      <c r="J107" s="15"/>
      <c r="K107" s="15"/>
      <c r="L107" s="16"/>
      <c r="M107" s="15"/>
      <c r="N107" s="15"/>
      <c r="O107" s="16"/>
      <c r="P107" s="15"/>
      <c r="Q107" s="15"/>
      <c r="R107" s="15"/>
      <c r="S107" s="17"/>
      <c r="T107" s="12"/>
      <c r="U107" s="17"/>
      <c r="V107" s="16"/>
      <c r="W107" s="16"/>
      <c r="X107" s="12"/>
      <c r="Y107" s="12"/>
      <c r="Z107" s="15"/>
      <c r="AA107" s="15"/>
      <c r="AB107" s="15"/>
      <c r="AC107" s="15"/>
      <c r="AD107" s="12"/>
      <c r="AE107" s="15"/>
      <c r="AF107" s="15"/>
      <c r="AG107" s="35"/>
      <c r="AH107" s="16"/>
      <c r="AI107" s="15"/>
      <c r="AJ107" s="17"/>
      <c r="AK107" s="19"/>
      <c r="AL107" s="19"/>
      <c r="AM107" s="20"/>
      <c r="AN107" s="16"/>
      <c r="AO107" s="15"/>
      <c r="AP107" s="20"/>
      <c r="AQ107" s="19"/>
      <c r="AR107" s="19"/>
      <c r="AS107" s="13"/>
      <c r="AT107" s="17"/>
    </row>
    <row r="108" spans="1:46" ht="13.5" customHeight="1" x14ac:dyDescent="0.2">
      <c r="A108" s="12">
        <v>97</v>
      </c>
      <c r="B108" s="12"/>
      <c r="C108" s="12"/>
      <c r="D108" s="13"/>
      <c r="E108" s="14"/>
      <c r="F108" s="32"/>
      <c r="G108" s="18"/>
      <c r="H108" s="12"/>
      <c r="I108" s="16"/>
      <c r="J108" s="15"/>
      <c r="K108" s="15"/>
      <c r="L108" s="16"/>
      <c r="M108" s="15"/>
      <c r="N108" s="15"/>
      <c r="O108" s="16"/>
      <c r="P108" s="15"/>
      <c r="Q108" s="15"/>
      <c r="R108" s="15"/>
      <c r="S108" s="17"/>
      <c r="T108" s="12"/>
      <c r="U108" s="17"/>
      <c r="V108" s="16"/>
      <c r="W108" s="16"/>
      <c r="X108" s="12"/>
      <c r="Y108" s="12"/>
      <c r="Z108" s="15"/>
      <c r="AA108" s="15"/>
      <c r="AB108" s="15"/>
      <c r="AC108" s="15"/>
      <c r="AD108" s="12"/>
      <c r="AE108" s="15"/>
      <c r="AF108" s="15"/>
      <c r="AG108" s="35"/>
      <c r="AH108" s="16"/>
      <c r="AI108" s="15"/>
      <c r="AJ108" s="17"/>
      <c r="AK108" s="19"/>
      <c r="AL108" s="19"/>
      <c r="AM108" s="20"/>
      <c r="AN108" s="16"/>
      <c r="AO108" s="15"/>
      <c r="AP108" s="20"/>
      <c r="AQ108" s="19"/>
      <c r="AR108" s="19"/>
      <c r="AS108" s="13"/>
      <c r="AT108" s="17"/>
    </row>
    <row r="109" spans="1:46" ht="13.5" customHeight="1" x14ac:dyDescent="0.2">
      <c r="A109" s="12">
        <v>98</v>
      </c>
      <c r="B109" s="12"/>
      <c r="C109" s="12"/>
      <c r="D109" s="13"/>
      <c r="E109" s="14"/>
      <c r="F109" s="32"/>
      <c r="G109" s="18"/>
      <c r="H109" s="12"/>
      <c r="I109" s="16"/>
      <c r="J109" s="15"/>
      <c r="K109" s="15"/>
      <c r="L109" s="16"/>
      <c r="M109" s="15"/>
      <c r="N109" s="15"/>
      <c r="O109" s="16"/>
      <c r="P109" s="15"/>
      <c r="Q109" s="15"/>
      <c r="R109" s="15"/>
      <c r="S109" s="17"/>
      <c r="T109" s="12"/>
      <c r="U109" s="17"/>
      <c r="V109" s="16"/>
      <c r="W109" s="16"/>
      <c r="X109" s="12"/>
      <c r="Y109" s="12"/>
      <c r="Z109" s="15"/>
      <c r="AA109" s="15"/>
      <c r="AB109" s="15"/>
      <c r="AC109" s="15"/>
      <c r="AD109" s="12"/>
      <c r="AE109" s="15"/>
      <c r="AF109" s="15"/>
      <c r="AG109" s="35"/>
      <c r="AH109" s="16"/>
      <c r="AI109" s="15"/>
      <c r="AJ109" s="17"/>
      <c r="AK109" s="19"/>
      <c r="AL109" s="19"/>
      <c r="AM109" s="20"/>
      <c r="AN109" s="16"/>
      <c r="AO109" s="15"/>
      <c r="AP109" s="20"/>
      <c r="AQ109" s="19"/>
      <c r="AR109" s="19"/>
      <c r="AS109" s="13"/>
      <c r="AT109" s="17"/>
    </row>
    <row r="110" spans="1:46" ht="13.5" customHeight="1" x14ac:dyDescent="0.2">
      <c r="A110" s="12">
        <v>99</v>
      </c>
      <c r="B110" s="12"/>
      <c r="C110" s="12"/>
      <c r="D110" s="13"/>
      <c r="E110" s="14"/>
      <c r="F110" s="32"/>
      <c r="G110" s="18"/>
      <c r="H110" s="12"/>
      <c r="I110" s="16"/>
      <c r="J110" s="15"/>
      <c r="K110" s="15"/>
      <c r="L110" s="16"/>
      <c r="M110" s="15"/>
      <c r="N110" s="15"/>
      <c r="O110" s="16"/>
      <c r="P110" s="15"/>
      <c r="Q110" s="15"/>
      <c r="R110" s="15"/>
      <c r="S110" s="17"/>
      <c r="T110" s="12"/>
      <c r="U110" s="17"/>
      <c r="V110" s="16"/>
      <c r="W110" s="16"/>
      <c r="X110" s="12"/>
      <c r="Y110" s="12"/>
      <c r="Z110" s="15"/>
      <c r="AA110" s="15"/>
      <c r="AB110" s="15"/>
      <c r="AC110" s="15"/>
      <c r="AD110" s="12"/>
      <c r="AE110" s="15"/>
      <c r="AF110" s="15"/>
      <c r="AG110" s="35"/>
      <c r="AH110" s="16"/>
      <c r="AI110" s="15"/>
      <c r="AJ110" s="17"/>
      <c r="AK110" s="19"/>
      <c r="AL110" s="19"/>
      <c r="AM110" s="20"/>
      <c r="AN110" s="16"/>
      <c r="AO110" s="15"/>
      <c r="AP110" s="20"/>
      <c r="AQ110" s="19"/>
      <c r="AR110" s="19"/>
      <c r="AS110" s="13"/>
      <c r="AT110" s="17"/>
    </row>
    <row r="111" spans="1:46" ht="13.5" customHeight="1" x14ac:dyDescent="0.2">
      <c r="A111" s="12">
        <v>100</v>
      </c>
      <c r="B111" s="12"/>
      <c r="C111" s="12"/>
      <c r="D111" s="13"/>
      <c r="E111" s="14"/>
      <c r="F111" s="32"/>
      <c r="G111" s="18"/>
      <c r="H111" s="12"/>
      <c r="I111" s="16"/>
      <c r="J111" s="15"/>
      <c r="K111" s="15"/>
      <c r="L111" s="16"/>
      <c r="M111" s="15"/>
      <c r="N111" s="15"/>
      <c r="O111" s="16"/>
      <c r="P111" s="15"/>
      <c r="Q111" s="15"/>
      <c r="R111" s="15"/>
      <c r="S111" s="17"/>
      <c r="T111" s="12"/>
      <c r="U111" s="17"/>
      <c r="V111" s="16"/>
      <c r="W111" s="16"/>
      <c r="X111" s="12"/>
      <c r="Y111" s="12"/>
      <c r="Z111" s="15"/>
      <c r="AA111" s="15"/>
      <c r="AB111" s="15"/>
      <c r="AC111" s="15"/>
      <c r="AD111" s="12"/>
      <c r="AE111" s="15"/>
      <c r="AF111" s="15"/>
      <c r="AG111" s="35"/>
      <c r="AH111" s="16"/>
      <c r="AI111" s="15"/>
      <c r="AJ111" s="17"/>
      <c r="AK111" s="19"/>
      <c r="AL111" s="19"/>
      <c r="AM111" s="20"/>
      <c r="AN111" s="16"/>
      <c r="AO111" s="15"/>
      <c r="AP111" s="20"/>
      <c r="AQ111" s="19"/>
      <c r="AR111" s="19"/>
      <c r="AS111" s="13"/>
      <c r="AT111" s="17"/>
    </row>
  </sheetData>
  <mergeCells count="17">
    <mergeCell ref="T9:T10"/>
    <mergeCell ref="P9:R9"/>
    <mergeCell ref="U9:U10"/>
    <mergeCell ref="V9:V10"/>
    <mergeCell ref="W9:W10"/>
    <mergeCell ref="A9:A10"/>
    <mergeCell ref="B9:G9"/>
    <mergeCell ref="J9:L9"/>
    <mergeCell ref="M9:O9"/>
    <mergeCell ref="S9:S10"/>
    <mergeCell ref="AQ10:AR10"/>
    <mergeCell ref="X9:AJ9"/>
    <mergeCell ref="AT9:AT10"/>
    <mergeCell ref="AK9:AP9"/>
    <mergeCell ref="AK10:AL10"/>
    <mergeCell ref="AS9:AS10"/>
    <mergeCell ref="AQ9:AR9"/>
  </mergeCells>
  <phoneticPr fontId="2"/>
  <dataValidations count="4">
    <dataValidation type="list" allowBlank="1" showInputMessage="1" showErrorMessage="1" sqref="U11:U111">
      <formula1>$U$1:$U$3</formula1>
    </dataValidation>
    <dataValidation type="list" allowBlank="1" showInputMessage="1" showErrorMessage="1" sqref="S11:S111">
      <formula1>$S$1:$S$7</formula1>
    </dataValidation>
    <dataValidation type="list" allowBlank="1" showInputMessage="1" showErrorMessage="1" sqref="AT11:AT111">
      <formula1>$AT$1:$AT$3</formula1>
    </dataValidation>
    <dataValidation type="list" allowBlank="1" showInputMessage="1" showErrorMessage="1" promptTitle="【補足説明】" prompt="納入書の送付は新規事業所のみに限られます。" sqref="AJ11:AJ111">
      <formula1>$AJ$1:$AJ$2</formula1>
    </dataValidation>
  </dataValidation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異動届出書（様式）</vt:lpstr>
      <vt:lpstr>①特→普（記載例）</vt:lpstr>
      <vt:lpstr>②特→特（記載例）</vt:lpstr>
      <vt:lpstr>　　</vt:lpstr>
      <vt:lpstr>異動届出書（リスト印刷）</vt:lpstr>
      <vt:lpstr>入力リスト</vt:lpstr>
      <vt:lpstr>'①特→普（記載例）'!Print_Area</vt:lpstr>
      <vt:lpstr>'②特→特（記載例）'!Print_Area</vt:lpstr>
      <vt:lpstr>'異動届出書（リスト印刷）'!Print_Area</vt:lpstr>
      <vt:lpstr>'異動届出書（様式）'!Print_Area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2022-04-12T00:09:21Z</cp:lastPrinted>
  <dcterms:created xsi:type="dcterms:W3CDTF">2021-03-17T01:11:49Z</dcterms:created>
  <dcterms:modified xsi:type="dcterms:W3CDTF">2022-04-18T22:58:36Z</dcterms:modified>
</cp:coreProperties>
</file>